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8_{F2925D75-A229-4D65-9E31-9CEF72BAE68D}" xr6:coauthVersionLast="47" xr6:coauthVersionMax="47" xr10:uidLastSave="{00000000-0000-0000-0000-000000000000}"/>
  <bookViews>
    <workbookView xWindow="-108" yWindow="-108" windowWidth="23256" windowHeight="12456" xr2:uid="{00000000-000D-0000-FFFF-FFFF00000000}"/>
  </bookViews>
  <sheets>
    <sheet name="INDICE" sheetId="30" r:id="rId1"/>
    <sheet name="Tavola indicatori" sheetId="58" r:id="rId2"/>
    <sheet name="I. Speranza di vita" sheetId="31" r:id="rId3"/>
    <sheet name="II. Peso" sheetId="36" r:id="rId4"/>
    <sheet name="III. Fumo " sheetId="37" r:id="rId5"/>
    <sheet name="IV. Consumo Alcol" sheetId="39" r:id="rId6"/>
    <sheet name="V. Sedentarietà" sheetId="32" r:id="rId7"/>
    <sheet name="VI. Adeguata alimentazione" sheetId="51" r:id="rId8"/>
    <sheet name="VII. Mortalità stradale " sheetId="42" r:id="rId9"/>
    <sheet name="VIII. Incidenti domestici" sheetId="45" r:id="rId10"/>
    <sheet name="IX. Mortalità infantile" sheetId="52" r:id="rId11"/>
    <sheet name="X. Mortalità per tumore" sheetId="53" r:id="rId12"/>
    <sheet name="XI. Salute mentale" sheetId="54" r:id="rId13"/>
    <sheet name="XII. HIV late presenter" sheetId="40" r:id="rId14"/>
    <sheet name="XIII. Prevenzione" sheetId="41" r:id="rId15"/>
    <sheet name="XIV. Prevalenza e incidenza" sheetId="61" r:id="rId16"/>
    <sheet name="XV. Utenti in s. psichiatriche" sheetId="64" r:id="rId17"/>
    <sheet name="XVI. Tasso di ospedalizzazione" sheetId="63" r:id="rId18"/>
    <sheet name="XVII. Pronto soccorso" sheetId="77" r:id="rId19"/>
    <sheet name="XVIII. Reparti psichiatrici" sheetId="80" r:id="rId20"/>
    <sheet name="XIX. Segnalati per stupefacenti" sheetId="70" r:id="rId21"/>
    <sheet name="XX. Denunce reati droga" sheetId="71" r:id="rId22"/>
    <sheet name="XXI Utenti minorenni in carico" sheetId="83" r:id="rId23"/>
    <sheet name="XXII - Decessi per droga" sheetId="84" r:id="rId24"/>
    <sheet name="XXIII Utenti in carico Ser.D" sheetId="75" r:id="rId25"/>
    <sheet name="XXIV Personale del SSN " sheetId="76" r:id="rId26"/>
  </sheets>
  <definedNames>
    <definedName name="_xlnm.Print_Area" localSheetId="1">'Tavola indicatori'!$B$3:$U$87</definedName>
    <definedName name="_xlnm.Print_Titles" localSheetId="1">'Tavola indicatori'!$3:$4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0" i="58" l="1"/>
  <c r="W79" i="58"/>
  <c r="W78" i="58"/>
  <c r="W77" i="58"/>
  <c r="W74" i="58"/>
  <c r="W71" i="58"/>
  <c r="U309" i="58" l="1"/>
  <c r="V309" i="58"/>
  <c r="W309" i="58"/>
  <c r="T309" i="58"/>
  <c r="W315" i="58" l="1"/>
  <c r="V315" i="58"/>
  <c r="U315" i="58"/>
  <c r="W312" i="58"/>
  <c r="V312" i="58"/>
  <c r="U312" i="58"/>
  <c r="K334" i="58" l="1"/>
  <c r="K332" i="58"/>
  <c r="U319" i="58" l="1"/>
  <c r="V319" i="58"/>
  <c r="T319" i="58"/>
</calcChain>
</file>

<file path=xl/sharedStrings.xml><?xml version="1.0" encoding="utf-8"?>
<sst xmlns="http://schemas.openxmlformats.org/spreadsheetml/2006/main" count="1327" uniqueCount="493">
  <si>
    <t>Indicatore</t>
  </si>
  <si>
    <t>Descrizione indicatore</t>
  </si>
  <si>
    <t xml:space="preserve">ANNI </t>
  </si>
  <si>
    <t>Italia</t>
  </si>
  <si>
    <t>Genere</t>
  </si>
  <si>
    <t>INDICATORE</t>
  </si>
  <si>
    <t>DESCRIZIONE INDICATORE</t>
  </si>
  <si>
    <t>UNITA' DI MISURA</t>
  </si>
  <si>
    <t>FINALITA' DELL'INDICATORE</t>
  </si>
  <si>
    <t>MODALITA' DI CALCOLO</t>
  </si>
  <si>
    <t>FONTE</t>
  </si>
  <si>
    <t>LINK</t>
  </si>
  <si>
    <t>T</t>
  </si>
  <si>
    <t>Annuale</t>
  </si>
  <si>
    <t>Istat - Tavole di mortalità della popolazione italiana e Indagine Aspetti della vita quotidiana.</t>
  </si>
  <si>
    <t>ISTAT - Indagine Aspetti della vita quotidiana.</t>
  </si>
  <si>
    <t xml:space="preserve">La finalità dell'indicatore è quella di mettere in evidenza le abitudini  delle persone in relazione all'esercizio di attività fisiche ai fini della cura del corpo. </t>
  </si>
  <si>
    <t xml:space="preserve">La finalità dell'indicatore è quella di mettere in evidenza le insane e cattive abitudini delle persone con 14 anni e più, in particolare in relazione al consumo di alcool. </t>
  </si>
  <si>
    <t>Valori percentuali</t>
  </si>
  <si>
    <t>Numero medio di anni</t>
  </si>
  <si>
    <t>Nuove diagnosi di HIV late presenter, per genere</t>
  </si>
  <si>
    <t>Ministero della Salute</t>
  </si>
  <si>
    <t>Rapporto percentuale tra numero di nuove diagnosi di HIV con un numero di linfociti CD4 minore di 350 cell/μL e numero di soggetti con nuova diagnosi di HIV.I late presenter (LP) sono quei pazienti che al momento della prima diagnosi di sieropositività hanno un numero di linfociti CD4 minore di 350 cell/μL o hanno una patologia indicativa di AIDS indipendentemente dal numero di CD4 .</t>
  </si>
  <si>
    <t>L'indicatore verifica se per l'accesso ai servizi di prevenzione HIV/AIDS il genere femminile sia tutelato.</t>
  </si>
  <si>
    <t>Rapporto tra il numero di nuove diagnosi HIV con CD4&lt;350 e il numero di soggetti con nuova diagnosi HIV.</t>
  </si>
  <si>
    <t>Ministero della Salute e Centri di riferimento regionali HIV/AIDS  -  Centro operativo AIDS (ISS)</t>
  </si>
  <si>
    <t>Valori assoluti e valori percentuali</t>
  </si>
  <si>
    <t>Ministero della Salute/Comitato LEA</t>
  </si>
  <si>
    <t>Donne che hanno effettuato test di screening di primo livello, in un programma per cervice uterina.</t>
  </si>
  <si>
    <t>Valore assoluto per 1000 persone</t>
  </si>
  <si>
    <t>L'indicatore verifica se il genere maschile e quello femminile accedono in ugual modo a prestazioni sanitarie di uguale efficacia e sicurezza.</t>
  </si>
  <si>
    <t>Numero di persone che dichiarano di aver subito incidenti in ambiente domestico per 1000 persone.</t>
  </si>
  <si>
    <t>Istat,  Indagine Aspetti della vita quotidiana.</t>
  </si>
  <si>
    <t>L'indicatore rappresenta il numero di persone che hanno subito incidenti in ambiente domestico negli ultimi tre mesi per 1000 persone con le stesse caratteristiche, distinto per genere. È presente anche il numero medio di incidenti per infortunato.
Per incidente domestico, si intende un evento caratterizzato da:
- compromissione temporanea o permanente delle condizioni di salute a causa di ferite, fratture, contusioni, lussazioni, ustioni o altre lesioni;
- accidentalità (indipendenza dalla volontà umana)
- l’essersi verificato in una abitazione, (all’interno o in locali adiacenti ad essa) indipendentemente dal fatto che si tratti dell’abitazione della famiglia stessa o di altri parenti, amici, vicini, eccetera.</t>
  </si>
  <si>
    <t>FREQUENZA E RITARDO DI PUBBLICAZIONE</t>
  </si>
  <si>
    <t xml:space="preserve">La speranza di vita a 65 anni esprime il numero medio di anni che una persona potrebbe aspettarsi di vivere se nel corso della sua esistenza futura fosse esposta ai rischi di malattia e morte osservati in quello stesso anno di calendario. 
</t>
  </si>
  <si>
    <t xml:space="preserve">La speranza di vita a 65 anni esprime il numero medio di anni che una persona a 65 anni può aspettarsi di vivere senza subire limitazioni nelle attività per problemi di salute limitazioni nelle attività per problemi di salute, utilizzando la quota di persone che hanno risposto di avere delle limitazioni, da almeno 6 mesi, di problemi di salute nel compiere le attività che abitualmente a causa le persone svolgono.
</t>
  </si>
  <si>
    <t>Proporzione standardizzata di persone di 14 anni e più che dichiarano di fumare attualmente sul totale delle persone di 14 anni e più. L’indicatore è standardizzato utilizzando la popolazione standard europea al 2013.</t>
  </si>
  <si>
    <t xml:space="preserve">Numero medio di anni che una persona di 65 anni può aspettarsi ancora di vivere senza limitazioni nelle attività </t>
  </si>
  <si>
    <t>La speranza di vita a 65 anni indica il numero medio di anni che una persona di 65 anni può aspettarsi ancora di vivere.</t>
  </si>
  <si>
    <t xml:space="preserve"> 2008-2016</t>
  </si>
  <si>
    <t>La finalità dell'indicatore è quella di mettere in evidenza le insane e cattive abitudini delle persone con 14 anni e più, in particolare in relazione all'uso e consumo di tabacco. L’indicatore è standardizzato utilizzando la popolazione standard europea al 2013.</t>
  </si>
  <si>
    <t>Valori percentuali (calcolato per 100 persone con stesse caratteristiche)</t>
  </si>
  <si>
    <t xml:space="preserve">Proporzione di persone di 18 anni e più sottopeso per livello di istruzione sul totale delle persone di 18 anni e più con stesse caratteristiche. L’indicatore fa riferimento alla classificazione dell’Organizzazione mondiale della sanità (Oms) dell’Indice di Massa Corporea (IMC: rapporto tra il peso, in Kg, e il quadrato dell’altezza, in metri), che consente di identificare le persone sottopeso (con IMC&lt;18,49). </t>
  </si>
  <si>
    <t xml:space="preserve">
Essere sottopeso rappresenta un fattore di rischio per la salute. Può indebolire e ammalare organi quali cuore, polmone, rene , intestino, etc. Essere sottopeso può creare anche problemi alla fertilità.  </t>
  </si>
  <si>
    <t xml:space="preserve">L'indicatore è pari al rapporto tra la cumulata degli anni vissuti dai sopravviventi dal 65-esimo compleanno in poi  ed i sopravviventi all'età di 65 anni. </t>
  </si>
  <si>
    <t xml:space="preserve">L'indicatore è pari al rapporto tra la cumulata degli anni vissuti senza limitazione delle attività dai sopravviventi dal 65-esimo compleanno in poi  ed i sopravviventi all'età di 65 anni. </t>
  </si>
  <si>
    <t>Percentuale di persone sottopeso di 18 anni e più per 100 persone con stesse caratteristiche</t>
  </si>
  <si>
    <t>Percentuale di persone maggiorenni sottopeso</t>
  </si>
  <si>
    <t>L'indicatore è pari al rapporto tra la cumulata degli anni vissuti in buona salute dalla nascita in poi ed i sopravviventi all'età di 0 anni (la radice della tavola per il calcolo della speranza di vita conta convenzionalmente 100.000 individui). Si considerano in buona salute le persone che hanno dichiarato di sentirsi “bene” o “molto bene” nell’indagine campionaria considerata tra le fonti.</t>
  </si>
  <si>
    <t xml:space="preserve">L'indicatore è pari al rapporto tra la cumulata degli anni vissuti i dalla nascita in poi ed i sopravviventi all'età di 0 anni (la radice della tavola per il calcolo della speranza di vita conta convenzionalmente 100.000 individui). </t>
  </si>
  <si>
    <t>INDICE</t>
  </si>
  <si>
    <t xml:space="preserve">Tavola indicatori </t>
  </si>
  <si>
    <t xml:space="preserve">Schede informative </t>
  </si>
  <si>
    <t xml:space="preserve">Valore assoluto moltipicato per 1 milione </t>
  </si>
  <si>
    <t>L'obiettivo dell'indicatore è di evidenziare la differenza tra i generi nella cause di mortalità, in particolare quelle derivante dagli incidenti stradali.</t>
  </si>
  <si>
    <t>Il numero dei morti per incidenti stradali, suddiviso per genere, viene rapportato ai residenti in Italia e moltiplicato per un milione.</t>
  </si>
  <si>
    <t>Istat - Rilevazione degli incidenti stradali con lesioni alle persone
Istat - Popolazione residente comunale per sesso, anno di nascita e stato civile; Ricostruzione intercensuaria della popolazione residente:</t>
  </si>
  <si>
    <t>Numero medio di anni che un bambino che nasce in un determinato anno può aspettarsi di vivere in buone condizioni di salute nell’ipotesi che i rischi di morte e le condizioni di salute percepita rimangano costanti</t>
  </si>
  <si>
    <t>U</t>
  </si>
  <si>
    <t>D</t>
  </si>
  <si>
    <t>II. Peso</t>
  </si>
  <si>
    <t>III. Fumo</t>
  </si>
  <si>
    <t>b.
Percentuale di maggiorenni sottopeso per livello di istruzione e genere</t>
  </si>
  <si>
    <t>L’eccesso di peso rappresenta un importante fattore di rischio per la salute. Può comportare conseguenze negative per molte malattie tra cui quelle cardiovascolari e dell’apparato muscolo-scheletrico. È forte anche l’associazione fra obesità e diabete, ipertensione, cancro, malattie del fegato o colecisti. Numerosi studi hanno indagato sui nessi tra incremento di peso e aumento della mortalità.</t>
  </si>
  <si>
    <t>a.
Donne che hanno effettuato test di screening di primo livello, in un programma per carcinoma mammella.</t>
  </si>
  <si>
    <t>b. 
Donne che hanno effettuato test di screening di primo livello, in un programma per cervice uterina.</t>
  </si>
  <si>
    <t>c.
Speranza di vita a 65 anni</t>
  </si>
  <si>
    <t>Tassi standardizzati per 100 persone di 18 anni e più in sovrappeso o obese sul totale delle persone di 18 anni e più.
La metodologia di standardizzazione ha come riferimento la popolazione europea del 2013.</t>
  </si>
  <si>
    <t>Elaborazione delle risposte date dal campione di questionari somministrati dall'ISTAT.
L’indagine campionaria “Aspetti della vita quotidiana” fa parte di un sistema integrato di indagini sociali – le Indagini Multiscopo sulle famiglie  - e rileva informazioni fondamentali relative alla vita quotidiana degli individui e delle famiglie.  Il campione è costituito da famiglie che vengono estratte casualmente dalle liste anagrafiche comunali, secondo una strategia di campionamento volta a costruire un campione statisticamente rappresentativo della popolazione residente in Italia. Sono intervistati tutti gli individui appartenenti alle famiglie rientranti nel campione. L’indagine è eseguita su un campione di circa 28.000 famiglie distribuite in circa 850 comuni italiani di diversa ampiezza demografica e si svolge nel primo trimestre di ogni anno. Le informazioni vengono raccolte tramite due questionari: uno rosa somministrato per intervista e uno verde che verrà compilato personalmente da ogni componente della famiglia. Il questionario rosa, che rappresenta il questionario base della rilevazione, contiene i quesiti familiari e quattro schede individuali, una per ogni componente. Qualora i componenti siano più di quattro sono previste delle schede individuali aggiuntive di colore bianco. Occasionalmente sono presenti dei questionari aggiuntivi di approfondimento su temi specifici.
La metodologia di standardizzazione ha come riferimento la popolazione europea del 2013.</t>
  </si>
  <si>
    <t xml:space="preserve">Scheda informativa III - Fumo </t>
  </si>
  <si>
    <t>IV.  Consumo Alcol</t>
  </si>
  <si>
    <t>V. Sedentarietà</t>
  </si>
  <si>
    <t>ULTERIORI RIPARTIZIONI DISPONIBILI</t>
  </si>
  <si>
    <t>Ripartizione per titolo di studio.</t>
  </si>
  <si>
    <t xml:space="preserve">Ripartizione per classi d'età. </t>
  </si>
  <si>
    <t xml:space="preserve">Ripartizione su base territoriale. </t>
  </si>
  <si>
    <t>Numero medio di anni che un bambino che nasce in un determinato anno di calendario può aspettarsi di vivere nell’ipotesi che i rischi di morte e le condizioni di salute percepita rimangano costanti</t>
  </si>
  <si>
    <t>L'obiettivo dell'indicatore è di evidenziare la differenza all'interno della classe di età  15-34 tra i generi nella cause di mortalità, in particolare quelle derivante dagli incidenti stradali.</t>
  </si>
  <si>
    <t>Il numero dei morti per incidenti stradali nella classe di età 15-34, suddiviso per genere, viene rapportato ai residenti in Italia e moltiplicato per 10.000</t>
  </si>
  <si>
    <t>Valore assoluto moltipicato per 10 mila</t>
  </si>
  <si>
    <t>Decessi nel primo anno di vita per 1.000 nati vivi residenti</t>
  </si>
  <si>
    <t>Numero di decessi nel primo anno di vita per 1.000 nati vivi residenti</t>
  </si>
  <si>
    <t>Istat, Indagine sui decessi e sulle cause di morte</t>
  </si>
  <si>
    <t>Adeguata alimentazione risulterebbe importante come possibile indicazione per contribuire ad uno stile di vita sano e quindi favorevole ad una migliore condizione di salute.</t>
  </si>
  <si>
    <t>valori assoluti per 10.000</t>
  </si>
  <si>
    <t>L'obiettivo dell'indicatore è di evidenziare la differenza tra i generi nella mortalità per tumore</t>
  </si>
  <si>
    <t>Valore tra 0 e 100</t>
  </si>
  <si>
    <t>Rapporto tra persone di 3 anni e più che consumano quotidianamente almeno 4 porzioni di frutta e/o verdura rispetto al totale delle persone di 3 anni e più. Valori standardizzati.</t>
  </si>
  <si>
    <t xml:space="preserve">L'obiettivo dell'indicatore è di individuare un valore sintetico della salute mentale e di valutare la differenza tra i generi </t>
  </si>
  <si>
    <t>La speranza di vita a 65 anni senza limitazione nelle attività indica il numero medio di anni che una persona di 65 anni può aspettarsi ancora di vivere senza limitazioni nelle attività per problemi di salute, utilizzando la quota di persone che hanno risposto di avere delle limitazioni, da almeno 6 mesi, a causa di problemi di salute nel compiere le attività che abitualmente le persone svolgono.</t>
  </si>
  <si>
    <t xml:space="preserve">Appendice statistica paragrafo 1.8 - Salute, stili di vita e sicurezza </t>
  </si>
  <si>
    <t>Persone che dichiarano di fumare, per genere
(indicatore BES)</t>
  </si>
  <si>
    <t>Persone che presentano almeno un comportamento a rischio nel consumo di alcol, per genere 
(indicatore BES)</t>
  </si>
  <si>
    <t>Persone che non praticano alcuna attività fisica (Sedentarietà), per genere
(indicatore BES)</t>
  </si>
  <si>
    <t>Adeguata alimentazione
(indicatore BES)</t>
  </si>
  <si>
    <t>Mortalità per incidenti stradali (15-34 anni)
(indicatore BES)</t>
  </si>
  <si>
    <t>Mortalità infantile
(indicatore BES)</t>
  </si>
  <si>
    <t>Mortalità per tumore (20-64 anni)
(indicatore BES)</t>
  </si>
  <si>
    <t>Scheda informativa I - Speranza di vita</t>
  </si>
  <si>
    <t>Scheda informativa II - Eccesso di peso, per genere</t>
  </si>
  <si>
    <t>Scheda informativa IV - Consumo Alcol</t>
  </si>
  <si>
    <t>Scheda informativa V - Sedentarietà</t>
  </si>
  <si>
    <t>Ripartizione per classi di età e regioni</t>
  </si>
  <si>
    <t>Obiettivo è quello di valutare il livello di mortalità nel primo anno di vita e la sua differenza di genere.</t>
  </si>
  <si>
    <t>Ripartizione regionale</t>
  </si>
  <si>
    <t>Valori assoluti per 1.000</t>
  </si>
  <si>
    <t>Istat, Aspetti della vita quotidiana</t>
  </si>
  <si>
    <t>a. Eccesso di peso, per genere (indicatore BES - DEF) (valore percentuale)</t>
  </si>
  <si>
    <t>b. Percentuale di persone maggiorenni sottopeso (valore percentuale)</t>
  </si>
  <si>
    <t>Persone che dichiarano di fumare, per genere (indicatore BES) (valore percentuale)</t>
  </si>
  <si>
    <t>Persone che presentano almeno un comportamento a rischio nel consumo di alcol, per genere (indicatore BES) (valore percentuale)</t>
  </si>
  <si>
    <t>Persone che non praticano alcuna attività fisica (Sedentarietà), per genere (indicatore BES) (valore percentuale)</t>
  </si>
  <si>
    <t>Persone di 3 anni e più che consumano quotidianamente almeno 4 porzioni di frutta e/o verdura (indicatore BES)  (valore percentuale)</t>
  </si>
  <si>
    <t>a.Tasso di mortalità stradale, per genere  (valore assoluto moltipicato per 1 milione)</t>
  </si>
  <si>
    <t>b. Tassi di mortalità per incidenti stradali all’interno della classe di età 15-34 (indicatore BES)  (valore assoluto moltipicato per 1 milione)</t>
  </si>
  <si>
    <t>Incidenti in ambiente domestico, per genere  (valore assoluto per 1000 persone)</t>
  </si>
  <si>
    <t>Decessi nel primo anno di vita (indicatore BES) (valori assoluti per 1.000)</t>
  </si>
  <si>
    <t>Indice di salute mentale (indicatore BES) (valore tra 0 e 100)</t>
  </si>
  <si>
    <t>a. Speranza di vita alla nascita (indicatore BES) (numero medio di anni)</t>
  </si>
  <si>
    <t>b. Speranza di vita in buona salute alla nascita, per genere (indicatore BES - DEF) (numero medio di anni)</t>
  </si>
  <si>
    <t>c. Speranza di vita a 65 anni per genere (numero medio di anni)</t>
  </si>
  <si>
    <t>a.
Speranza di vita alla nascita
(indicatore BES)</t>
  </si>
  <si>
    <t>b.
Speranza di vita in buona salute alla nascita 
(indicatore BES - DEF)</t>
  </si>
  <si>
    <t>d.
Speranza di vita a 65 anni senza limitazioni nelle attività
(indicatore BES)</t>
  </si>
  <si>
    <t>La speranza di vita esprime il numero medio di anni che un bambino che nasce in un certo anno di calendario può aspettarsi di vivere.
Esprime quindi la durata media di vita della generazione studiata</t>
  </si>
  <si>
    <t xml:space="preserve">Esprime il numero medio di anni che un bambino che nasce in un determinato anno di calendario può aspettarsi di vivere in buone condizioni di salute, utilizzando la prevalenza di individui che rispondono positivamente ("bene" o "molto bene") alla domanda sulla salute percepita.
L'indicatore fa parte dei 12 indicatori “di benessere equo e sostenibile (BES)" inseriti stabilmente nel ciclo di bilancio e nelle valutazioni previsive delle azioni programmatiche del Governo e monitorati  in un apposito allegato al Documento di economia e finanza. </t>
  </si>
  <si>
    <t xml:space="preserve">La speranza di vita  esprime il numero medio di anni che un bambino, che nasce in un certo anno di calendario, potrebbe aspettarsi di vivere se nel corso della sua esistenza futura fosse esposta ai rischi di malattia e morte osservati in quello stesso anno di calendario.
</t>
  </si>
  <si>
    <t>La speranza di vita in buona salute esprime il numero medio di anni che un bambino , che nasce in un certo anno di calendario, può aspettarsi di vivere in buona salute se nel corso della sua esistenza futura fosse esposta ai rischi di malattia e morte osservati in quello stesso anno di calendario. È un indicatore di tipo complesso che tiene conto non solo della quantità, ma anche della qualità degli anni che restano da vivere.
Calcolare la speranza di vita modulando l’indicatore anche rispetto ad informazioni generali sulle condizioni di salute consente di valutare la qualità della sopravvivenza, aspetto rilevante nell’attuale fase della transizione sanitaria, caratterizzata dall’invecchiamento della popolazione e dalla diffusione di patologie cronico-degenerative</t>
  </si>
  <si>
    <t>Ripartizione regionale, classi di età</t>
  </si>
  <si>
    <t xml:space="preserve">d.  Speranza di vita senza limitazioni nelle attività  a 65 anni per genere (indicatore BES) (numero medio di anni) </t>
  </si>
  <si>
    <t xml:space="preserve">Proporzione standardizzata con popolazione europea al 2013 di persone di 18 anni e più in sovrappeso o obese sul totale delle persone di 18 anni e più. L’indicatore fa riferimento alla classificazione dell’Organizzazione mondiale della sanità (Oms) dell’Indice di Massa Corporea (IMC: rapporto tra il peso, in Kg, e il quadrato dell’altezza, in metri), che consente di identificare le persone in sovrappeso (25&lt;=IMC&lt;30) o obese (IMC=&gt;30). L’indicatore è standardizzato utilizzando la popolazione standard europea al 2013. 
L'indicatore fa parte dei 12 indicatori “di benessere equo e sostenibile (BES)" inseriti stabilmente nel ciclo di bilancio e nelle valutazioni previsive delle azioni programmatiche del Governo e monitorati  in un apposito allegato al Documento di economia e finanza. </t>
  </si>
  <si>
    <t>a.
Eccesso di peso, per genere
(indicatore BES - DEF)</t>
  </si>
  <si>
    <t>Ripartizione regionale e per classi di età, classi d'età- titolo di studio (popolazione non standardizzata)</t>
  </si>
  <si>
    <t>Proporzione standardizzata con popolazione europea al 2013 di persone di 3 anni e più che consumano quotidianamente almeno 4 porzioni di frutta e/o verdura sul totale delle persone di 3 anni e più.</t>
  </si>
  <si>
    <t>Ripartizione regionale, per classi di età, classi d'età-titolo di studio (popolazione non standardizzata)</t>
  </si>
  <si>
    <t>Percentuale di persone di 14 anni o più che dichiarano di fumare attualmente
(indicatore BES)</t>
  </si>
  <si>
    <t>Proporzione standardizzata con la popolazione europea al 2013 di persone di 14 anni e più che presentano almeno un comportamento a rischio nel consumo di alcol sul totale delle persone di 14 anni e più. Tenendo conto delle definizioni adottate dall'OMS, nonché delle raccomandazioni dell'INRAN e in accordo con l'Istituto Superiore di Sanità, si individuano come "consumatori a rischio" tutti quegli individui che praticano almeno uno dei comportamenti a rischio, eccedendo nel consumo quotidiano di alcol (secondo soglie specifiche per sesso e età) o concentrando in un'unica occasione di consumo l'assunzione di oltre 6 unità alcoliche di una qualsiasi bevanda (binge drinking).</t>
  </si>
  <si>
    <t>Persone che presentano almeno un comportamento a rischio nel consumo di alcol, per genere
(indicatore BES)</t>
  </si>
  <si>
    <t>Ripartizione regionale e per classi di età, classi d'età-titolo di studio (popolazione non standardizzata)</t>
  </si>
  <si>
    <t>Proporzione standardizzata con la popolazione europea al 2013 di persone di 14 anni e più che non praticano alcuna attività fisica sul totale delle persone di 14 anni e più. L'indicatore si riferisce alle persone che non praticano sport né continuamente né saltuariamente nel tempo libero e che non svolgono alcun tipo di attività fisica nel tempo libero (come passeggiate di almeno 2 km, nuotare, andare in bicicletta, ecc.).</t>
  </si>
  <si>
    <t xml:space="preserve">L'indicatore descrive il numero dei morti per incidenti stradali, suddiviso per genere, rapportati alla popolazione media residente  in Italia e moltiplicato per un milione. I dati sono riferiti a tutti gli incidenti stradali verificatisi sulla rete stradale del territorio nazionale, verbalizzati da un autorità di Polizia o dai Carabinieri, avvenuti su una strada aperta alla circolazione pubblica e che hanno causato lesioni a persone, morti e/o feriti, con il coinvolgimento di almeno un veicolo. </t>
  </si>
  <si>
    <t>L'indicatore considera il tasso di mortalità per incidenti stradali standardizzati con la popolazione europea 2013 all’interno della classe di età 15-34, per 10.000 residenti</t>
  </si>
  <si>
    <t>Tassi di mortalità per tumori (causa iniziale) standardizzati  con la popolazione europea al 2013 all’interno della fascia di età 20-64 anni, per 10.000 residenti.</t>
  </si>
  <si>
    <t>Mortalità per tumore
(indicatore BES)</t>
  </si>
  <si>
    <t>Numero di decessi per tumore standardizzati  con la popolazione europea al 2013  nella fascia di età 20-64 anni (come causa iniziale di morte) per 10.000 residenti</t>
  </si>
  <si>
    <t>Ripartizione regionale e per classi di età, classi -d'età titolo di studio (popolazione non standardizzata)</t>
  </si>
  <si>
    <t>a. Donne che hanno effettuato test di screening di primo livello, in un programma per carcinoma mammella.</t>
  </si>
  <si>
    <t>b. Donne che hanno effettuato test di screening di primo livello, in un programma per cervice uterina.</t>
  </si>
  <si>
    <t>c. Persone che hanno effettuato test di screening di primo livello in un programma per colon retto, per genere.</t>
  </si>
  <si>
    <t>1. Numero di donne invitate al programma;
2. Numero di donne che aderiscono al programma;
3.Percentuale di donne che hanno effettuato il test di screening di primo livello sul totale degli inviti in età target (età target 50-69).</t>
  </si>
  <si>
    <t>1. Valori assoluti;
2. Valori assoluti;
3. Valori percentuali.</t>
  </si>
  <si>
    <t>L’obiettivo dell' indicatore è fornire una valutazione complessiva del rispetto del LEA (Livelli Essenziali Assistenza) per il programma di screening per carcinoma mammella, cervice uterina e colon retto misurando l'effettiva adesione da parte della popolazione eleggibile.</t>
  </si>
  <si>
    <t>1. Valori assoluti;
2. Valori percentuali.</t>
  </si>
  <si>
    <t>c.
Proporzione di persone che hanno effettuato test di screening di primo livello, in un programma per tumore colon retto.</t>
  </si>
  <si>
    <t>1. Valori assoluti;
2. Valori assoluti;
3. Valori percentuali</t>
  </si>
  <si>
    <t>1. Conteggio numero delle persone invitate al programma;
2. Conteggio delle persone aderenti al programma;
3. Rapporto tra il numero di soggetti che eseguono il test di screening di primo livello in un programma per tumore colon retto e il numero di soggetti invitati al programma (età target 50-69).</t>
  </si>
  <si>
    <t>1. Conteggio numero di donne aderenti al programma;
2. Rapporto tra il numero di donne che esegue il test di screening di primo livello in un programma di cervice uterina  (incluse le donne con età inferiore ai 25 anni e superiore ai 64 anni) e il numero di donne in età target (25-64 anni).</t>
  </si>
  <si>
    <t xml:space="preserve">1. Numero delle persone invitate al programma;
2. Numero delle persone aderenti al programma;
3. Percentuale di individui che hanno effettuato test di screening di primo livello sul totale delle persone invitate in età target (50-69 anni). </t>
  </si>
  <si>
    <t>1. Numero di donne aderenti al programma;
2. Percentuale di donne che hanno aderito all'invito (incluse le donne con età inferiore ai 25 anni e superiore ai 64 anni) sul totale delle persone invitate in età target (25-64 anni)</t>
  </si>
  <si>
    <t>1. Conteggio numero di donne invitate al programma;
2. Conteggio numero di donne che aderiscono al programma;
3. Rapporto tra il numero di donne che esegue il test di screening di primo livello in un programma per carcinoma mammella e il numero di donne invitate in età target (50-69 anni).</t>
  </si>
  <si>
    <t>Persone che hanno subito incidenti in ambiente domestico negli ultimi tre mesi, per genere</t>
  </si>
  <si>
    <t>I. Speranza di vita</t>
  </si>
  <si>
    <t xml:space="preserve"> Speranza di vita a 65 anni per genere  </t>
  </si>
  <si>
    <t>Numero medio di anni che una persona di 65 anni può aspettarsi ancora di vivere in base ai tassi di mortalità registrati nell’anno di riferimento.</t>
  </si>
  <si>
    <r>
      <t xml:space="preserve">Proporzione standardizzata di persone di 18 anni e più in sovrappeso o obese sul totale delle persone di 18 anni e più </t>
    </r>
    <r>
      <rPr>
        <i/>
        <sz val="12"/>
        <rFont val="Calibri"/>
        <family val="2"/>
        <scheme val="minor"/>
      </rPr>
      <t>(valore percentuale)</t>
    </r>
  </si>
  <si>
    <r>
      <t xml:space="preserve">Proporzione standardizzata di persone di 14 anni o più che dichiarano di fumare sul totale della popolazione per genere </t>
    </r>
    <r>
      <rPr>
        <i/>
        <sz val="12"/>
        <rFont val="Calibri"/>
        <family val="2"/>
        <scheme val="minor"/>
      </rPr>
      <t>(valore percentuale)</t>
    </r>
    <r>
      <rPr>
        <sz val="12"/>
        <rFont val="Calibri"/>
        <family val="2"/>
        <scheme val="minor"/>
      </rPr>
      <t xml:space="preserve"> </t>
    </r>
  </si>
  <si>
    <r>
      <t xml:space="preserve">Proporzione standardizzata di popolazione di 14 anni e più che presentano almeno un comportamento a rischio nel consumo di alcol per genere  </t>
    </r>
    <r>
      <rPr>
        <i/>
        <sz val="12"/>
        <rFont val="Calibri"/>
        <family val="2"/>
        <scheme val="minor"/>
      </rPr>
      <t>(valore percentuale)</t>
    </r>
  </si>
  <si>
    <t>Persone che non praticano alcuna attività fisica (Sedentarietà), per genere</t>
  </si>
  <si>
    <r>
      <t xml:space="preserve">Poroporzione standardizzata di popolazione di 3 anni e più che dichiarano di non praticare sport, né attività fisica per genere </t>
    </r>
    <r>
      <rPr>
        <i/>
        <sz val="12"/>
        <rFont val="Calibri"/>
        <family val="2"/>
        <scheme val="minor"/>
      </rPr>
      <t>(valore percentuale)</t>
    </r>
  </si>
  <si>
    <t>Proporzione standardizzata di persone di 3 anni e più che consumano quotidianamente almeno 4 porzioni di frutta e/o verdura sul totale delle persone di 3 anni e più.</t>
  </si>
  <si>
    <t>Tasso di mortalità stradale, per genere.</t>
  </si>
  <si>
    <t>Numero dei morti per incidenti stradali, suddiviso per genere, sul totale dei residenti in Italia e moltiplicato per un milione di abitanti.</t>
  </si>
  <si>
    <t>Tassi di mortalità per incidenti stradali standardizzati all’interno della classe di età 15-34, per 10.000 residenti.</t>
  </si>
  <si>
    <t>Persone che hanno subito incidenti in ambiente domestico negli ultimi tre mesi, per 1000 persone con le stesse caratteristiche, distinti per genere</t>
  </si>
  <si>
    <t>Decessi nel primo anno di vita
per 1.000 nati vivi residenti.</t>
  </si>
  <si>
    <t>Tassi di mortalità per tumori (causa iniziale) standardizzati all’interno della fascia di età 20-64 anni, per 10.000 residenti.</t>
  </si>
  <si>
    <t>Salute mentale
(indicatore BES)</t>
  </si>
  <si>
    <t>Nord</t>
  </si>
  <si>
    <t>Centro</t>
  </si>
  <si>
    <t>Sud e Isole</t>
  </si>
  <si>
    <t>Fonte</t>
  </si>
  <si>
    <t>Territorio</t>
  </si>
  <si>
    <t>ISTAT - Tavole di mortalità della popolazione italiana</t>
  </si>
  <si>
    <t>ISTAT - Tavole di mortalità della popolazione italiana e Indagine Aspetti della vita quotidiana</t>
  </si>
  <si>
    <t>ISTAT - Aspetti della vita quotidiana</t>
  </si>
  <si>
    <t>ISTAT - Rilevazione degli incidenti stradali con lesioni alle persone</t>
  </si>
  <si>
    <t xml:space="preserve"> ISTAT - Rilevazione degli incidenti stradali con lesioni alle persone</t>
  </si>
  <si>
    <t>ISTAT - Indagine sui decessi e sulle cause di morte</t>
  </si>
  <si>
    <r>
      <t xml:space="preserve">Licenza di scuola elementare, nessun titolo di studio  </t>
    </r>
    <r>
      <rPr>
        <i/>
        <sz val="12"/>
        <rFont val="Calibri"/>
        <family val="2"/>
        <scheme val="minor"/>
      </rPr>
      <t>(valore percentuale</t>
    </r>
    <r>
      <rPr>
        <sz val="12"/>
        <rFont val="Calibri"/>
        <family val="2"/>
        <scheme val="minor"/>
      </rPr>
      <t>)</t>
    </r>
  </si>
  <si>
    <r>
      <t>Licenza di scuola media  (</t>
    </r>
    <r>
      <rPr>
        <i/>
        <sz val="12"/>
        <rFont val="Calibri"/>
        <family val="2"/>
        <scheme val="minor"/>
      </rPr>
      <t>valore percentuale</t>
    </r>
    <r>
      <rPr>
        <sz val="12"/>
        <rFont val="Calibri"/>
        <family val="2"/>
        <scheme val="minor"/>
      </rPr>
      <t>)</t>
    </r>
  </si>
  <si>
    <r>
      <t>Diploma  (</t>
    </r>
    <r>
      <rPr>
        <i/>
        <sz val="12"/>
        <rFont val="Calibri"/>
        <family val="2"/>
        <scheme val="minor"/>
      </rPr>
      <t>valore percentuale</t>
    </r>
    <r>
      <rPr>
        <sz val="12"/>
        <rFont val="Calibri"/>
        <family val="2"/>
        <scheme val="minor"/>
      </rPr>
      <t>)</t>
    </r>
  </si>
  <si>
    <r>
      <t>Laurea e post-laurea  (</t>
    </r>
    <r>
      <rPr>
        <i/>
        <sz val="12"/>
        <rFont val="Calibri"/>
        <family val="2"/>
        <scheme val="minor"/>
      </rPr>
      <t>valore percentuale)</t>
    </r>
  </si>
  <si>
    <r>
      <t>Totale  (</t>
    </r>
    <r>
      <rPr>
        <i/>
        <sz val="12"/>
        <rFont val="Calibri"/>
        <family val="2"/>
        <scheme val="minor"/>
      </rPr>
      <t>valore percentuale</t>
    </r>
    <r>
      <rPr>
        <sz val="12"/>
        <rFont val="Calibri"/>
        <family val="2"/>
        <scheme val="minor"/>
      </rPr>
      <t>)</t>
    </r>
  </si>
  <si>
    <r>
      <t xml:space="preserve">Numero di nuove diagnosi con CD4 riportato </t>
    </r>
    <r>
      <rPr>
        <i/>
        <sz val="12"/>
        <rFont val="Calibri"/>
        <family val="2"/>
        <scheme val="minor"/>
      </rPr>
      <t>(valore assoluto)</t>
    </r>
  </si>
  <si>
    <r>
      <t xml:space="preserve">Numero di diagnosi CD4&lt; 350 cell/μL </t>
    </r>
    <r>
      <rPr>
        <i/>
        <sz val="12"/>
        <rFont val="Calibri"/>
        <family val="2"/>
        <scheme val="minor"/>
      </rPr>
      <t>(valore assoluto)</t>
    </r>
  </si>
  <si>
    <r>
      <t xml:space="preserve">Numero di donne invitate al programma </t>
    </r>
    <r>
      <rPr>
        <i/>
        <sz val="12"/>
        <rFont val="Calibri"/>
        <family val="2"/>
        <scheme val="minor"/>
      </rPr>
      <t>(valore assoluto in milioni)</t>
    </r>
  </si>
  <si>
    <r>
      <t xml:space="preserve">Numero di donne aderenti al programma </t>
    </r>
    <r>
      <rPr>
        <i/>
        <sz val="12"/>
        <rFont val="Calibri"/>
        <family val="2"/>
        <scheme val="minor"/>
      </rPr>
      <t>(valore assoluto in milioni)</t>
    </r>
  </si>
  <si>
    <r>
      <t xml:space="preserve">Percentuale di donne che hanno effettuato il test di screening di primo livello sul totale degli inviti in età target (50-69 anni)  </t>
    </r>
    <r>
      <rPr>
        <i/>
        <sz val="12"/>
        <rFont val="Calibri"/>
        <family val="2"/>
        <scheme val="minor"/>
      </rPr>
      <t>(valore percentuale)</t>
    </r>
  </si>
  <si>
    <r>
      <t xml:space="preserve">Percentuale di donne che hanno aderito all'invito (incluse le donne con età inferiore ai 25 anni e superiore ai 64 anni) sul totale delle persone invitate in età target (25-64 anni) </t>
    </r>
    <r>
      <rPr>
        <i/>
        <sz val="12"/>
        <rFont val="Calibri"/>
        <family val="2"/>
        <scheme val="minor"/>
      </rPr>
      <t>(valore percentuale)</t>
    </r>
  </si>
  <si>
    <r>
      <t xml:space="preserve">Numero persone invitate al programma </t>
    </r>
    <r>
      <rPr>
        <i/>
        <sz val="12"/>
        <rFont val="Calibri"/>
        <family val="2"/>
        <scheme val="minor"/>
      </rPr>
      <t>(valore assoluto in milioni)</t>
    </r>
  </si>
  <si>
    <r>
      <t xml:space="preserve">Numero persone sottoposte a screening </t>
    </r>
    <r>
      <rPr>
        <i/>
        <sz val="12"/>
        <rFont val="Calibri"/>
        <family val="2"/>
        <scheme val="minor"/>
      </rPr>
      <t>(valore assoluto in milioni)</t>
    </r>
  </si>
  <si>
    <r>
      <t xml:space="preserve">Percentuale di individui che hanno effettuato test di screening di primo livello sul totale delle persone invitate in età target (50 - 69 anni) </t>
    </r>
    <r>
      <rPr>
        <i/>
        <sz val="12"/>
        <rFont val="Calibri"/>
        <family val="2"/>
        <scheme val="minor"/>
      </rPr>
      <t>(valore percentuale)</t>
    </r>
  </si>
  <si>
    <t>VI. Adeguata alimentazione</t>
  </si>
  <si>
    <t>Scheda informativa VII - Mortalità stradale</t>
  </si>
  <si>
    <t>VII. Mortalità stradale</t>
  </si>
  <si>
    <t xml:space="preserve">VIII. Incidenti in ambiente domestico </t>
  </si>
  <si>
    <t>Scheda informativa VIII - Incidenti domestici</t>
  </si>
  <si>
    <t>IX. Mortalità infantile</t>
  </si>
  <si>
    <t>X. Mortalità per tumore</t>
  </si>
  <si>
    <t>XI. Salute mentale</t>
  </si>
  <si>
    <t>XII. HIV late presenter</t>
  </si>
  <si>
    <t>XIII. Prevenzione</t>
  </si>
  <si>
    <t>Scheda informativa IX - Mortalità infantile</t>
  </si>
  <si>
    <t>Scheda informativa X - Mortalità per tumore</t>
  </si>
  <si>
    <t>Scheda informativa XI - Salute mentale</t>
  </si>
  <si>
    <t>Scheda informativa XIII. Screening carcinoma mammella, cervice uterina, colon retto</t>
  </si>
  <si>
    <t xml:space="preserve">Scheda informativa XII - HIV late presenter </t>
  </si>
  <si>
    <t xml:space="preserve">Prevalenza degli utenti trattati per gruppo diagnostico - tassi per 10.000 abitanti- </t>
  </si>
  <si>
    <t>Totale</t>
  </si>
  <si>
    <t>a.
Prevalenza utenti trattati salute mentale</t>
  </si>
  <si>
    <t>Ministero della Salute- NSIS - Sistema informativo salute mentale (SISM)</t>
  </si>
  <si>
    <t>Numero di utenti per 10.000 abitanti</t>
  </si>
  <si>
    <t>Scheda informativa XIV - Prevalenza e incidenza utenti trattati salute mentale per gruppi diagnostici</t>
  </si>
  <si>
    <t>b.
Incidenza utenti salute mentale</t>
  </si>
  <si>
    <t xml:space="preserve">L'obiettivo dell'indicatore è di individuare un valore sintetico che esprima il numero di utenti, distinto per genere e per tipologia di diagnosi, con almeno un contatto nell'anno con uno dei servizi di salute mentale </t>
  </si>
  <si>
    <t xml:space="preserve">L'obiettivo dell'indicatore è di individuare un valore sintetico che esprima il numero di utenti, distinto per genere e per tipologia di diagnosi, che per la prima volta in assoluto hanno avuto un contatto nell'anno con uno dei servizi di salute mentale </t>
  </si>
  <si>
    <t>Tasso di incidenza degli utenti trattati per gruppo diagnostico per 10.000 abitanti. L’incidenza trattata è relativa ai pazienti che hanno avuto per la prima volta in assoluto un contatto nell’anno con strutture psichiatriche, siano esse pubbliche o private.</t>
  </si>
  <si>
    <t>XIV. Prevalenza e incidenza</t>
  </si>
  <si>
    <t>a. Prevalenza utenti trattati salute mentale (tasso per 10.000 abitanti)</t>
  </si>
  <si>
    <t>b. Incidenza utenti trattati salute mentale (tasso per 10.000 abitanti)</t>
  </si>
  <si>
    <t xml:space="preserve">Incidenza degli utenti trattati per gruppo diagnostico - tassi per 10.000 abitanti- </t>
  </si>
  <si>
    <t xml:space="preserve">Tassi di ospedalizzazione per tipo attività, regime di ricovero e genere </t>
  </si>
  <si>
    <t>Tassi di ospedalizzazione per lungodegenza per 1.000 abitanti.</t>
  </si>
  <si>
    <t>per 1.000 abitanti</t>
  </si>
  <si>
    <t>Rapporto tra il numero dei ricoverati  in ungidegenza e l'ammontare della popolazione residente per 1.000</t>
  </si>
  <si>
    <t>18-24 anni</t>
  </si>
  <si>
    <t>25-34 anni</t>
  </si>
  <si>
    <t>35-44 anni</t>
  </si>
  <si>
    <t>45-54 anni</t>
  </si>
  <si>
    <t>55-64 anni</t>
  </si>
  <si>
    <t>65-74 anni</t>
  </si>
  <si>
    <t>&gt;75 anni</t>
  </si>
  <si>
    <t>XV. Utenti in s. psichiatriche</t>
  </si>
  <si>
    <t xml:space="preserve">XVI. Tassi di ospedalizzazione </t>
  </si>
  <si>
    <t>Scheda informativa XVI - Tasso di ospedalizzazione</t>
  </si>
  <si>
    <t>Scheda informativa XV - Utenti in strutture psichiatriche</t>
  </si>
  <si>
    <t>Ripartizione regionale e diagnosi</t>
  </si>
  <si>
    <t>Tassi di ospedalizzazione per acuti in  regime diurno per 1.000 abitanti.</t>
  </si>
  <si>
    <t>Tassi di ospedalizzazione per acuti in  regime oridnario per 1.000 abitanti.</t>
  </si>
  <si>
    <t>Tassi di ospedalizzazione per riabilitazione in regime diurno per 1.000 abitanti.</t>
  </si>
  <si>
    <t>Tassi di ospedalizzazione per riabilitazione in regime ordinario per 1.000 abitanti.</t>
  </si>
  <si>
    <t>Rapporto tra il numero dei ricoverati  acuti  in un anno in regime ordianrio e l'ammontare della popolazione residente per 1.000</t>
  </si>
  <si>
    <t>Rapporto tra il numero dei ricoverati  acuti  in un anno in regime diurno e l'ammontare della popolazione residente per 1.000</t>
  </si>
  <si>
    <t>Rapporto tra il numero dei ricoverati  acuti  per riabilitazione in regime ordinario e l'ammontare della popolazione residente per 1.000</t>
  </si>
  <si>
    <t>Rapporto tra il numero dei ricoverati  acuti  per riabilitazione in regime diurno e l'ammontare della popolazione residente per 1.000</t>
  </si>
  <si>
    <t>a.
Tasso di Osepdalizzazione per acuti in regime ordinario</t>
  </si>
  <si>
    <t>b.
Tasso di Osepdalizzazione per acuti in regime diurno</t>
  </si>
  <si>
    <t>c.
Tasso di Osepdalizzazione per riabilitazione in regime ordinario</t>
  </si>
  <si>
    <t>d.
Tasso di Osepdalizzazione per riabilitazione in regime diurno</t>
  </si>
  <si>
    <t>e.
Tasso di Ospedalizzazione per Lungodegenza</t>
  </si>
  <si>
    <t>L'obiettivo dell'indicatore è quello di esprimere una misura sintetica del ricorso all'assistenza ospedaliera per acuti (in regime ordinario) della popolazione residente</t>
  </si>
  <si>
    <t>L'obiettivo dell'indicatore è quello di esprimere una misura sintetica del ricorso all'assistenza ospedaliera per acuti (in regime diurno) della popolazione residente</t>
  </si>
  <si>
    <t>L'obiettivo dell'indicatore è quello di esprimere una misura sintetica del ricorso all'assistenza ospedaliera per riabilitazione (in regime ordinario) della popolazione residente</t>
  </si>
  <si>
    <t>L'obiettivo dell'indicatore è quello di esprimere una misura sintetica del ricorso all'assistenza ospedaliera per riabilitazione (in regime diurno) della popolazione residente</t>
  </si>
  <si>
    <t>L'obiettivo dell'indicatore è quello di esprimere una misura sintetica del ricorso all'assistenza ospedaliera in  lungodegenza per acuti della popolazione residente</t>
  </si>
  <si>
    <t>a. Tassi di ospedalizzazione per acuti in  regime oridnario (valore assoluto moltiplicato per 1.000)</t>
  </si>
  <si>
    <t>b. Tassi di ospedalizzazione per acuti in  regime diurno (valore assoluto moltiplicato per 1.000)</t>
  </si>
  <si>
    <t>c. Tassi di ospedalizzazione per riabilitazione in  regime oridnario (valore assoluto moltiplicato per 1.000)</t>
  </si>
  <si>
    <t>d. Tassi di ospedalizzazione per riabilitazione in  regime diurno (valore assoluto moltiplicato per 1.000)</t>
  </si>
  <si>
    <t>ISTAT-Aspetti della vita quotidiana</t>
  </si>
  <si>
    <t>Indice di salute mentale per le persone di 14 anni e più. Punteggi medi  (valore tra 0 e 100)</t>
  </si>
  <si>
    <t xml:space="preserve">L'indice di salute mentale è una misura di disagio psicologico (psychological distress) ottenuta dalla sintesi dei punteggi totalizzati da ciascun individuo di 14 anni e più a 5 quesiti estratti dal questionario SF36 (36-Item Short Form Survey). I quesiti fanno riferimento alle quattro dimensioni principali della salute mentale (ansia, depressione, perdita di controllo comportamentale o emozionale e benessere psicologico). L'indice varia tra 0 e 100, con migliori condizioni di benessere psicologico al crescere del valore medio dell'indice. </t>
  </si>
  <si>
    <t xml:space="preserve">L’indice di salute mentale qui riportato è quello calcolato dall’Istat  ottenuto dalla sintesi dei punteggi totalizzati da ciascun individuo di 14 anni e più a 5 quesiti estratti dal questionario SF36 (36-Item Short Form Survey. I quesiti fanno riferimento alle quattro dimensioni principali della salute mentale (ansia, depressione, perdita di controllo comportamentale o emozionale e benessere psicologico). L’indice varia tra 0 e 100, con migliori condizioni di benessere psicologico al crescere del valore dell’indice. </t>
  </si>
  <si>
    <t>0-17 anni</t>
  </si>
  <si>
    <t>25-44 anni</t>
  </si>
  <si>
    <t>45-64 anni</t>
  </si>
  <si>
    <t>NS</t>
  </si>
  <si>
    <t xml:space="preserve">Segnalati di età maggiore o uguale a 15 anni detenzione di sostanze stupefacenti o psicotrope per uso personale </t>
  </si>
  <si>
    <t>Numero di segnalati di età maggiore o uguale a 15 anni detenzione di sostanze stupefacenti o psicotrope per uso personale (Violazione dell'art. 75 DPR 309/1990 )</t>
  </si>
  <si>
    <t>Distribuzione percentuale dei segnalati per violazione dell'art. 75 DPR 309/1990 per genere e classi di età</t>
  </si>
  <si>
    <t>Numero di denunce all'Autorità giudiziaria per reati droga - correlati (art. 73 e 74 DPR 309/1990)</t>
  </si>
  <si>
    <t xml:space="preserve">valori assoluti </t>
  </si>
  <si>
    <t>L'obiettivo dell'indicatore è di evidenziare la differenza tra i generi nella detenzione di sostanze stupefacenti</t>
  </si>
  <si>
    <t>Numero dei segnalati per detenzione di sostanze stupefacenti in un anno</t>
  </si>
  <si>
    <t>Presidenza del Consiglio dei Ministri - Dipartimento per le Politiche Antidroga</t>
  </si>
  <si>
    <t>Percentuale dei segnalati per violazione dell'art. 75 DPR 309/1990 per genere e classi di età</t>
  </si>
  <si>
    <t>valori percentuali</t>
  </si>
  <si>
    <t>Distribuzione percentuale delle sostanze stupefacenti detenute dalle persone segnalate per tipologia di sostanze stupefacenti o psicotrope e per genere</t>
  </si>
  <si>
    <t xml:space="preserve">Percentuale di segnalati all'Autorità giudiziaria per genere e classi di età </t>
  </si>
  <si>
    <t xml:space="preserve">Segnalati di età maggiore o uguale a 15 anni per detenzione di sostanze stupefacenti o psicotrope per uso personale </t>
  </si>
  <si>
    <t>L'obiettivo dell'indicatore è di evidenziare la distribuzione percentuale dei segnalati per fasce di età e genere</t>
  </si>
  <si>
    <t xml:space="preserve">L'obiettivo dell'indicatore è di evidenziare, per ciascun genere, la distribuzione percentuale delle sostanze detenute dai soggetti segnalati </t>
  </si>
  <si>
    <t>Percentuale di  sostanze detenute per tipologia di sostanza e per genere</t>
  </si>
  <si>
    <t>Utenti in carico per genere e tipologia di presa in carico presso i servizi pubblici per le tossicodipendenze</t>
  </si>
  <si>
    <t>Numero di utenti presi in carico presso i servizi pubblici per le tossicodipendenze</t>
  </si>
  <si>
    <t xml:space="preserve">Relazione annuale al Parlamento sul fenomeno delle tossicodipendenze in Italia - Presidenza del Consiglio dei Ministri - Dipartimento per le Politiche Antidroga </t>
  </si>
  <si>
    <t xml:space="preserve">Utenti in carico per genere e tipologia di presa in carico presso i Servizi pubblici per le tossicodipendenze </t>
  </si>
  <si>
    <t xml:space="preserve">Numero di utenti presi in carico per genere e tipologia di presa in carico presso i Servizi pubblici per le tossicodipendenze </t>
  </si>
  <si>
    <t>L'obiettivo dell'indicatore è di evidenziare il genere degli utenti presi in carico dai Servizi pubblici per le tossicodipendenze</t>
  </si>
  <si>
    <t xml:space="preserve">Numero di utenti presi in carico in un anno i Servizi pubblici per le tossicodipendenze per genere e tipologia di presa in carico </t>
  </si>
  <si>
    <t xml:space="preserve">Ministero della Salute 												</t>
  </si>
  <si>
    <t>Numero di dipendenti del SSN per genere</t>
  </si>
  <si>
    <t>https://www.salute.gov.it/portale/temi/p2_6.jsp?lingua=italiano&amp;id=3836&amp;area=statisticheSSN&amp;menu=personaleSSN</t>
  </si>
  <si>
    <t>Tasso di prevalenza per gruppo diagnostico per 10.000 abitanti. La prevalenza trattata in un anno è data dal numero di utenti con almeno un contatto in Centri di Salute Mentale (CSM) o un giorno di ricovero/struttura residenziale o un accesso in un centro diurno.</t>
  </si>
  <si>
    <r>
      <t xml:space="preserve">Tasso di prevalenza per Alcolismo e tossicomanie </t>
    </r>
    <r>
      <rPr>
        <i/>
        <sz val="12"/>
        <rFont val="Calibri"/>
        <family val="2"/>
        <scheme val="minor"/>
      </rPr>
      <t>(per 10.000 abitanti)</t>
    </r>
  </si>
  <si>
    <r>
      <t xml:space="preserve">Tasso di prevalenza per "Altri disturbi psichici" </t>
    </r>
    <r>
      <rPr>
        <i/>
        <sz val="12"/>
        <rFont val="Calibri"/>
        <family val="2"/>
        <scheme val="minor"/>
      </rPr>
      <t>(per 10.000 abitanti)</t>
    </r>
  </si>
  <si>
    <r>
      <t xml:space="preserve">Tasso di prevalenza per "Assenza di patologia psichiatrica" </t>
    </r>
    <r>
      <rPr>
        <i/>
        <sz val="12"/>
        <rFont val="Calibri"/>
        <family val="2"/>
        <scheme val="minor"/>
      </rPr>
      <t>(per 10.000 abitanti)</t>
    </r>
  </si>
  <si>
    <r>
      <t xml:space="preserve">Tasso di prevalenza per "Demenze e disturbi mentali organici" </t>
    </r>
    <r>
      <rPr>
        <i/>
        <sz val="12"/>
        <rFont val="Calibri"/>
        <family val="2"/>
        <scheme val="minor"/>
      </rPr>
      <t>(per 10.000 abitanti)</t>
    </r>
  </si>
  <si>
    <r>
      <t xml:space="preserve">Tasso di prevalenza per "Depressione" </t>
    </r>
    <r>
      <rPr>
        <i/>
        <sz val="12"/>
        <rFont val="Calibri"/>
        <family val="2"/>
        <scheme val="minor"/>
      </rPr>
      <t>(per 10.000 abitanti)</t>
    </r>
  </si>
  <si>
    <r>
      <t xml:space="preserve">Tasso di prevalenza per "Diagnosi in attesa di definizione" </t>
    </r>
    <r>
      <rPr>
        <i/>
        <sz val="12"/>
        <rFont val="Calibri"/>
        <family val="2"/>
        <scheme val="minor"/>
      </rPr>
      <t>(per 10.000 abitanti)</t>
    </r>
  </si>
  <si>
    <r>
      <t xml:space="preserve">Tasso di prevalenza per "Mania e disturbi affettivi bipolari" </t>
    </r>
    <r>
      <rPr>
        <i/>
        <sz val="12"/>
        <rFont val="Calibri"/>
        <family val="2"/>
        <scheme val="minor"/>
      </rPr>
      <t>(per 10.000 abitanti)</t>
    </r>
  </si>
  <si>
    <r>
      <t xml:space="preserve">Tasso di prevalenza per "Ritardo mentale" </t>
    </r>
    <r>
      <rPr>
        <i/>
        <sz val="12"/>
        <rFont val="Calibri"/>
        <family val="2"/>
        <scheme val="minor"/>
      </rPr>
      <t>(per 10.000 abitanti)</t>
    </r>
  </si>
  <si>
    <r>
      <t xml:space="preserve">Tasso di prevalenza per "Schizofrenia e altre psicosi funzionali" </t>
    </r>
    <r>
      <rPr>
        <i/>
        <sz val="12"/>
        <rFont val="Calibri"/>
        <family val="2"/>
        <scheme val="minor"/>
      </rPr>
      <t>(per 10.000 abitanti)</t>
    </r>
  </si>
  <si>
    <r>
      <t xml:space="preserve">Tasso di prevalenza per "Sindromi nevrotiche e somatoformi" </t>
    </r>
    <r>
      <rPr>
        <i/>
        <sz val="12"/>
        <rFont val="Calibri"/>
        <family val="2"/>
        <scheme val="minor"/>
      </rPr>
      <t>(per 10.000 abitanti)</t>
    </r>
  </si>
  <si>
    <r>
      <t xml:space="preserve">Tasso di prevalenza "Totale" </t>
    </r>
    <r>
      <rPr>
        <i/>
        <sz val="12"/>
        <rFont val="Calibri"/>
        <family val="2"/>
        <scheme val="minor"/>
      </rPr>
      <t>(per 10.000 abitanti)</t>
    </r>
  </si>
  <si>
    <t>Tasso di incidenza Totale (per 10.000 abitanti)</t>
  </si>
  <si>
    <r>
      <t>Tasso di prevalenza "Disturbi della personalità e del comportamento"</t>
    </r>
    <r>
      <rPr>
        <i/>
        <sz val="12"/>
        <rFont val="Calibri"/>
        <family val="2"/>
        <scheme val="minor"/>
      </rPr>
      <t xml:space="preserve"> (per 10.000 abitanti)</t>
    </r>
  </si>
  <si>
    <t>Tasso di incidenza per "Alcolismo e tossicomanie" (per 10.000 abitanti)</t>
  </si>
  <si>
    <t>Tasso di incidenza per "Altri disturbi psichici" (per 10.000 abitanti)</t>
  </si>
  <si>
    <t>Tasso di incidenza pr "Assenza di patologia psichiatrica" (per 10.000 abitanti)</t>
  </si>
  <si>
    <t>Tasso di incidenza per "Demenze e disturbi mentali organici" (per 10.000 abitanti)</t>
  </si>
  <si>
    <t>Tasso di incidenza per "Depressione" (per 10.000 abitanti)</t>
  </si>
  <si>
    <t>Tasso di incidenza per "Diagnosi in attesa di definizione" (per 10.000 abitanti)</t>
  </si>
  <si>
    <t>Tasso di incidenza per "Disturbi della personalità e del comportamento" (per 10.000 abitanti)</t>
  </si>
  <si>
    <t>Tasso di incidenza per "Mania e disturbi affettivi bipolari" (per 10.000 abitanti)</t>
  </si>
  <si>
    <t>Tasso di incidenza per "Ritardo mentale" (per 10.000 abitanti)</t>
  </si>
  <si>
    <t>Tasso di incidenza per "Schizofrenia e altre psicosi funzionali" (per 10.000 abitanti)</t>
  </si>
  <si>
    <t>Tasso di incidenza per "Sindromi nevrotiche e somatoformi" (per 10.000 abitanti)</t>
  </si>
  <si>
    <t>Tasso Acuti Regime diurno (per 10.000 abitanti)</t>
  </si>
  <si>
    <t>Tassi di Riabilitazione ordinario (per 10.000 abitanti)</t>
  </si>
  <si>
    <t>Tassi di Riabilitazione diurno (per 10.000 abitanti)</t>
  </si>
  <si>
    <t>Tassi di Lungodegenza (per 10.000 abitanti)</t>
  </si>
  <si>
    <t>Accessi in pronto soccorso per patologie psichiatriche per fascia d'età e genere (numero persone)</t>
  </si>
  <si>
    <t>Numero di accessi  in pronto soccorso per patologie psichiatriche</t>
  </si>
  <si>
    <t>Valori assoluti</t>
  </si>
  <si>
    <t>Numero di accessi  in pronto soccorso per patologie psichiatriche per età</t>
  </si>
  <si>
    <t>Accessi in pronto soccorso per patologie psichiatriche per gruppo diagnostico (numero persone)</t>
  </si>
  <si>
    <t>a.                                                                                                 Accessi in pronto soccorso per patologie psichiatriche per fascia d'età (numero persone)</t>
  </si>
  <si>
    <t>b.                                                                                                 Accessi in pronto soccorso per patologie psichiatriche per gruppo diagnostico (numero persone)</t>
  </si>
  <si>
    <t>Numero di accessi  in pronto soccorso per patologie psichiatriche distinto per gruppo diagnostico</t>
  </si>
  <si>
    <t>Classi di età</t>
  </si>
  <si>
    <t>a. Accessi in pronto soccorso per patologie psichiatriche per fascia d'età (numero persone)</t>
  </si>
  <si>
    <t>b. Accessi in pronto soccorso per patologie psichiatriche per gruppo diagnostico (numero persone)</t>
  </si>
  <si>
    <t>Numero di accessi  in pronto soccorso per patologie psichiatriche per gruppo diagnostico</t>
  </si>
  <si>
    <t>Degenza media in reparto di psichiatrichia distinto per gruppo diagnostico</t>
  </si>
  <si>
    <t>L'indicatore verifica se il genere maschile e quello femminile hanno una diversa giacenza media nei reparti  di psichiatria</t>
  </si>
  <si>
    <t xml:space="preserve">Numero di giorni </t>
  </si>
  <si>
    <t>Giornate di degenza in reparti di psichiatria diviso il numero di persone ricoverate in reparti di psichiatria</t>
  </si>
  <si>
    <t>a.                                                                                                Degenza media nel reparto di psichiatria per i gruppi diagnostici e per genere (numero giorni)</t>
  </si>
  <si>
    <t>b.                                                                                                Dimissioni da reparto di psichiatria per i gruppi diagnostici e per genere (numero giorni)</t>
  </si>
  <si>
    <t>Dimissioni da reparto di psichiatria per i gruppi diagnostici e per genere</t>
  </si>
  <si>
    <t>valore assoluto</t>
  </si>
  <si>
    <t>Numero di dimissioni dai reparti di psichiatria</t>
  </si>
  <si>
    <t>L'obiettivo dell'indicatore è quello di evidenziare differenze di genere nel ricorso al Pronto soccorso per patologie psichiatriche</t>
  </si>
  <si>
    <t xml:space="preserve">L'obiettivo dell'indicatore è quello di evidenziare differenze di genere nel ricorso al Pronto soccorso per patologie psichiatriche </t>
  </si>
  <si>
    <t>L'obiettivo dell'indicatore è quello di evidenziare differenze di genere nel rinumero di dimissioni dai reparti di psichiatria</t>
  </si>
  <si>
    <t>Totale U</t>
  </si>
  <si>
    <t>Totale D</t>
  </si>
  <si>
    <t>Totale genere non specificato</t>
  </si>
  <si>
    <t>Tasso di Acuti Regime ordinario (per 10.000 abitanti)</t>
  </si>
  <si>
    <t>a. Degenza media nel reparto di psichiatria per i gruppi diagnostici e per genere (numero giorni)</t>
  </si>
  <si>
    <t>b. Dimissioni da reparto di psichiatria per i gruppi diagnostici e per genere (numero giorni)</t>
  </si>
  <si>
    <t>Scheda informativa XVII - Accesso al pronto soccorso per patologie psichiatriche</t>
  </si>
  <si>
    <t>Scheda informativa XVIII - Degenze e Dimissioni reparti psichiatria</t>
  </si>
  <si>
    <t>XIX. Segnalati per stupefacenti</t>
  </si>
  <si>
    <t>Scheda informativa XIX - Segnalati stupefacenti e denunce</t>
  </si>
  <si>
    <t>b. Distribuzione percentuale dei segnalati per violazione dell'art. 75 DPR 309/1990 per genere e classi di età</t>
  </si>
  <si>
    <t>c. Distribuzione percentuale delle sostanze stupefacenti detenute dalle persone segnalate per tipologia di sostanze stupefacenti o psicotrope e per genere</t>
  </si>
  <si>
    <t xml:space="preserve">L'obiettivo dell'indicatore è di valutare la numerosità del personale del Servizio Sanitario Nazionale e la sua differenza di genere </t>
  </si>
  <si>
    <t xml:space="preserve">Numero di accessi al p.s. per Alcolismo e tossicomanie </t>
  </si>
  <si>
    <t xml:space="preserve">Numero di accessi al p.s. per Demenze e disturbi mentali organici </t>
  </si>
  <si>
    <t xml:space="preserve">Numero di accessi al p.s. per Depressione </t>
  </si>
  <si>
    <t xml:space="preserve">Numero di accessi al p.s. per Disturbi della personalita' e del comportamento </t>
  </si>
  <si>
    <t xml:space="preserve">Numero di accessi al p.s. per Mania e disturbi affettivi bipolari </t>
  </si>
  <si>
    <t xml:space="preserve">Numero di accessi al p.s. per Ritardo mentale </t>
  </si>
  <si>
    <t xml:space="preserve">Numero di accessi al p.s. per Schizofrenia e altre psicosi funzionali </t>
  </si>
  <si>
    <t xml:space="preserve">Numero di accessi al p.s. per Sindromi nevrotiche e somatoformi </t>
  </si>
  <si>
    <t>Numero di accessi al p.s. per il Totale Uomini</t>
  </si>
  <si>
    <t xml:space="preserve">Numero di accessi al p.s. per Altri disturbi psichici </t>
  </si>
  <si>
    <t>Numero di accessi al p.s. per il  Totale genere non specificato</t>
  </si>
  <si>
    <t>Numero di accessi al p.s. per il Totale Donne</t>
  </si>
  <si>
    <t xml:space="preserve">Degenza media per Alcolismo e tossicomanie </t>
  </si>
  <si>
    <t xml:space="preserve">Degenza media per Demenze e disturbi mentali organici </t>
  </si>
  <si>
    <t xml:space="preserve">Degenza media per Depressione </t>
  </si>
  <si>
    <t xml:space="preserve">Degenza media per Disturbi della personalita' e del comportamento </t>
  </si>
  <si>
    <t xml:space="preserve">Degenza media per Mania e disturbi affettivi bipolari </t>
  </si>
  <si>
    <t xml:space="preserve">Degenza media per Ritardo mentale </t>
  </si>
  <si>
    <t xml:space="preserve">Degenza media per Schizofrenia e altre psicosi funzionali </t>
  </si>
  <si>
    <t xml:space="preserve">Degenza media per Sindromi nevrotiche e somatoformi </t>
  </si>
  <si>
    <t xml:space="preserve">Degenza media per Altri disturbi psichici </t>
  </si>
  <si>
    <t xml:space="preserve">Dimissioni per Alcolismo e tossicomanie </t>
  </si>
  <si>
    <t xml:space="preserve">Dimissioni per Demenze e disturbi mentali organici </t>
  </si>
  <si>
    <t xml:space="preserve">Dimissioni per Depressione </t>
  </si>
  <si>
    <t xml:space="preserve">Dimissioni per Disturbi della personalita' e del comportamento </t>
  </si>
  <si>
    <t xml:space="preserve">Dimissioni per Mania e disturbi affettivi bipolari </t>
  </si>
  <si>
    <t xml:space="preserve">Dimissioni per Ritardo mentale </t>
  </si>
  <si>
    <t xml:space="preserve">Dimissioni per Schizofrenia e altre psicosi funzionali </t>
  </si>
  <si>
    <t xml:space="preserve">Dimissioni per Sindromi nevrotiche e somatoformi </t>
  </si>
  <si>
    <t xml:space="preserve">Dimissioni per Altri disturbi psichici </t>
  </si>
  <si>
    <t>Percentuali di Segnalati con età minore o uguale a 17 anni</t>
  </si>
  <si>
    <t>Percentuali di Segnalati 18-19 anni</t>
  </si>
  <si>
    <t>Percentuali di Segnalati 20-24  anni</t>
  </si>
  <si>
    <t>Percentuali di Segnalati 25-29 anni</t>
  </si>
  <si>
    <t>Percentuali di Segnalati 30-34 anni</t>
  </si>
  <si>
    <t>Percentuali di Segnalati 35-39 anni</t>
  </si>
  <si>
    <t>Percentuali di Segnalati con età maggiore o uguale a 40 anni</t>
  </si>
  <si>
    <t>Percentuali di Segnalati per Cannabinoidi</t>
  </si>
  <si>
    <t>Percentuali di Segnalati per Cocaina/crack</t>
  </si>
  <si>
    <t>Percentuali di Segnalati per Eroina/Oppiacei</t>
  </si>
  <si>
    <t>Percentuali di Segnalati per Altre sostanze</t>
  </si>
  <si>
    <t>Sezione "Salute e sanità"/"Stili di vita e fattori di rischio"</t>
  </si>
  <si>
    <t>sezione "Salute e sanità" ---&gt; "Incidenti stradali" ---&gt;  "incidenti stradali con lesioni alle persone"</t>
  </si>
  <si>
    <t>http://dati.istat.it</t>
  </si>
  <si>
    <t xml:space="preserve">a. Segnalati di età maggiore o uguale a 15 anni detenzione di sostanze stupefacenti o psicotrope per uso personale </t>
  </si>
  <si>
    <t>XVII. - Pronto soccorso</t>
  </si>
  <si>
    <t>XVIII. - Reparti psichiatrici</t>
  </si>
  <si>
    <t>a.                                                                                                                                                                                                         Tasso di mortalità stradale, per genere</t>
  </si>
  <si>
    <t>b.                                                                                                                                                                                                                                 Tassi di mortalità per incidenti stradali standardizzati all’interno della classe di età 15-34, per 10.000 residenti
(indicatore BES)</t>
  </si>
  <si>
    <t xml:space="preserve">a.                                                                                                                                                                   Segnalati di età maggiore o uguale a 15 anni detenzione di sostanze stupefacenti o psicotrope per uso personale </t>
  </si>
  <si>
    <t>b.                                                                                                                                                               Distribuzione percentuale dei segnalati per violazione dell'art. 75 DPR 309/1990 per genere e classi di età</t>
  </si>
  <si>
    <t>c.                                                                                                                                                                             Distribuzione percentuale delle sostanze stupefacenti detenute dalle persone segnalate per tipologia di sostanze stupefacenti o psicotrope e per genere</t>
  </si>
  <si>
    <t>Degenza media per il totale Uomini</t>
  </si>
  <si>
    <t xml:space="preserve">Degenza media per il Totale donne </t>
  </si>
  <si>
    <t>Totale dimissini per il Totale uomini dai reparti psichiatria</t>
  </si>
  <si>
    <t>Totale dimissini per il totale donne dai reparti psichiatria</t>
  </si>
  <si>
    <t>Personale del Servizio Sanitario Nazionale per tipologia di ruolo</t>
  </si>
  <si>
    <t>Numero di personale in Ruolo Sanitaria</t>
  </si>
  <si>
    <t>Numero di personale in Ruolo Professionale</t>
  </si>
  <si>
    <t>Numero di personale in Ruolo Tecnico</t>
  </si>
  <si>
    <t>Numero di personale in Ruolo Amministrativo</t>
  </si>
  <si>
    <t>Numero di personale in qualifiche atipiche e restanti personale</t>
  </si>
  <si>
    <t xml:space="preserve">Numero di minorenni e giovani adulti in carico a USSM per reati droga-correlati e genere </t>
  </si>
  <si>
    <t>Numero assoluto di decessi direttamente droga correlati per genere - 2020-2022</t>
  </si>
  <si>
    <t>Utenti minorenni giovani adulti in carico presso USSM</t>
  </si>
  <si>
    <t xml:space="preserve">Numero Decessi per droga - correlati </t>
  </si>
  <si>
    <t xml:space="preserve">Numero di decessi per reati droga - correlati </t>
  </si>
  <si>
    <t>L'obiettivo dell'indicatore è di evidenziare la differenza tra i generi nel numero di decessi per droga-correlati</t>
  </si>
  <si>
    <t>Numero di decessi per droga - correlati in un anno</t>
  </si>
  <si>
    <t>Scheda informativa XXIV - Personale dell Servizio Sanitario Nazionale</t>
  </si>
  <si>
    <t>Scheda informativa XXIII - Utenti in carico presso i Servizi pubblici dipendenze per le tossicodipendenze</t>
  </si>
  <si>
    <t>Scheda informativa XXI - Utenti minorenni giovani adulti in carico presso USSM</t>
  </si>
  <si>
    <t>Scheda informativa XXII - Numero decessi per genere per droga</t>
  </si>
  <si>
    <t>XXIII Utenti in carico Ser.D</t>
  </si>
  <si>
    <t xml:space="preserve">XXIV Personale del SSN </t>
  </si>
  <si>
    <t>XXI Utenti minorenni in carico</t>
  </si>
  <si>
    <t>XXII - Decessi per droga</t>
  </si>
  <si>
    <t>Numero di decessi direttamente droga correlati per genere</t>
  </si>
  <si>
    <t>Numero di minorenni e giovani adulti in carico a USSM per reati droga-correlati e genere</t>
  </si>
  <si>
    <t>Numero di dipendenti Totali del Servizio Sanitario Nazionale per genere</t>
  </si>
  <si>
    <t xml:space="preserve">Personale del Servizio Sanitario Nazionale per tipologi di ruolo e genere </t>
  </si>
  <si>
    <t>Decessi per tumore come causa iniziale di morte (indicatore BES)  (valori assoluti per 10.000)</t>
  </si>
  <si>
    <t>Utenti presenti in strutture territoriali psichiatriche per genere e fasce d'età - tassi per 10.000 abitanti</t>
  </si>
  <si>
    <t>Utenti in strutture psichiatriche per genere e fasce d'età</t>
  </si>
  <si>
    <t>L'obiettivo dell'indicatore è di evidenziare l'eventuale differenza di utenti presenti nelle strutture psichiatriche per genere e classi d'età</t>
  </si>
  <si>
    <t>Conteggio del numero di utenti in strutture psichiatriche distinti per genere e classi d'età</t>
  </si>
  <si>
    <t>e. Tasso di Ospedalizzazione per Lungodegenza (valore assoluto moltiplicato per 1.000)</t>
  </si>
  <si>
    <t>Eccesso di peso, per genere (indicatore BES- DEF)</t>
  </si>
  <si>
    <t>https://www.salute.gov.it/portale/documentazione/p6_2_2.jsp?lingua=italiano&amp;area=ricoveriOspedalieri&amp;btnCerca=</t>
  </si>
  <si>
    <t>Numero di personale nelle restanti qualifiche (Specializzandi, Personale contrattista equiparato, Personale addetto ai L.S.U.)</t>
  </si>
  <si>
    <t>Ambito di intervento - Salute, stile di vita e sicurezza</t>
  </si>
  <si>
    <t>n.d.</t>
  </si>
  <si>
    <t>https://www.salute.gov.it/portale/documentazione/p6_2_2_1.jsp?lingua=italiano&amp;id=3369</t>
  </si>
  <si>
    <r>
      <t>Rapporto percentuale tra il numero di diagnosi CD4&lt;350 e il numero di diagnosi con CD4 riportato (</t>
    </r>
    <r>
      <rPr>
        <i/>
        <sz val="12"/>
        <rFont val="Calibri"/>
        <family val="2"/>
        <scheme val="minor"/>
      </rPr>
      <t>valore percentuale)</t>
    </r>
  </si>
  <si>
    <t>https://www.epicentro.iss.it/aids/epidemiologia-italia</t>
  </si>
  <si>
    <t>Numero delle persone denunciate all'Autorità giudiziaria per reati droga - correlati (art. 73 e 74 DPR 309/1990)</t>
  </si>
  <si>
    <t>L'obiettivo dell'indicatore è di evidenziare la differenza tra i generi nel numero di persone denunciate per reati droga-correlati</t>
  </si>
  <si>
    <t xml:space="preserve">Numero delle persone denunciate all'Autorità giudiziaria per reati droga - correlati </t>
  </si>
  <si>
    <t>Scheda informativa XX - Numero persone denunciate per reati droga</t>
  </si>
  <si>
    <t>Numero delle persone denunciate all'Autorità giudiziaria per reati droga - correlati in un anno</t>
  </si>
  <si>
    <t xml:space="preserve">Numero Persone denunciate all'Autorità giudiziaria per reati droga - correlati </t>
  </si>
  <si>
    <t>XX. Persone denunciate per reati droga</t>
  </si>
  <si>
    <t>https://www.osservatorionazionalescreening.it/content/i-dati-dello-screening</t>
  </si>
  <si>
    <t>Ministero della Salute – Direzione Generale della Programmazione Sanitaria – banca dati SDO</t>
  </si>
  <si>
    <t>Speranza di vita alla nascita *
(indicatore BES)</t>
  </si>
  <si>
    <t>*i dati per 2023 sono stati stimati</t>
  </si>
  <si>
    <t xml:space="preserve">Donne che hanno effettuato test di screening di primo livello, in un programma per carcinoma mammella </t>
  </si>
  <si>
    <t>Persone che hanno effettuato test di screening di primo livello in un programma per colon retto</t>
  </si>
  <si>
    <t xml:space="preserve">Degenza media delle dimissioni per i gruppi diagnostici e per genere dal reparto di psichiatria (numero giorni)
</t>
  </si>
  <si>
    <t xml:space="preserve">Dimissioni per i gruppi diagnostici e per genere dal reparto di psichiatria (numero persone)
</t>
  </si>
  <si>
    <t>Speranza di vita in buona salute alla nascita, per genere**
(indicatore BES- DEF)</t>
  </si>
  <si>
    <t xml:space="preserve"> Speranza di vita senza limitazioni nelle attività  a 65 anni per genere **(indicatore BES)</t>
  </si>
  <si>
    <t>** I dati del 2023 sono provvisori. Le regioni piccole, come Valle d'Aosta e Molise, presentano ampi intervalli di confidenza al 95%, che possono discostarsi dalla stima di -3 e +3 anni al massimo. Per l'Italia l'intervallo intorno alla stima ha l'ampiezza di al massimo un anno.</t>
  </si>
  <si>
    <t>N.B. Per l’ordinaria attività di consolidamento dei dati operata dai produttori delle fonti informative (acquisizioni di nuove fonti, integrazione delle basi informative, revisioni di benchmark, aggiornamento delle metodologie da nuovi regolamenti statistici europei,  etc.), si possono osservare alcune variazioni rispetto a valori presenti nelle analoghe tavole delle precedenti edizioni del Bilancio di genere.</t>
  </si>
  <si>
    <t>Incidenti in ambiente domestico, per genere***</t>
  </si>
  <si>
    <t>Istat: Aspetti della vita quotidiana (dal 2001)
Istat: Condizioni di salute e ricorso ai servizi sanitari (dal 1990)</t>
  </si>
  <si>
    <t>Classi d'eta, Età (+di 6 anni) -titolo di studio, posizione nella professione (più di 15 anni), regione, grado di urbanizzazione</t>
  </si>
  <si>
    <t>https://www.istat.it/produzione-editoriale/rapporto-bes-2024-il-benessere-equo-e-sostenibile-in-italia/</t>
  </si>
  <si>
    <t>https://www.politicheantidroga.gov.it/it/notizie-e-approfondimenti/relazioni-annuali-al-parlamento/relazione-annuale-al-parlamento-sul-fenomeno-delle-tossicodipendenze-in-italia-anno-2025/</t>
  </si>
  <si>
    <t xml:space="preserve">Scheda informativa VI - Adeguata alimentazione </t>
  </si>
  <si>
    <t>*** I dati per il 2020 sono stati stimati.</t>
  </si>
  <si>
    <t>N.S. Non specificato.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</si>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</sst>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1" formatCode="_-* #,##0_-;\-* #,##0_-;_-* &quot;-&quot;_-;_-@_-"/>
    <numFmt numFmtId="43" formatCode="_-* #,##0.00_-;\-* #,##0.00_-;_-* &quot;-&quot;??_-;_-@_-"/>
    <numFmt numFmtId="164" formatCode="_-&quot;€&quot;\ * #,##0.00_-;\-&quot;€&quot;\ * #,##0.00_-;_-&quot;€&quot;\ * &quot;-&quot;??_-;_-@_-"/>
    <numFmt numFmtId="165" formatCode="#,##0.0"/>
    <numFmt numFmtId="166" formatCode="_-* #,##0.00_-;\-* #,##0.00_-;_-* \-??_-;_-@_-"/>
    <numFmt numFmtId="167" formatCode="_-[$€]\ * #,##0.00_-;\-[$€]\ * #,##0.00_-;_-[$€]\ * &quot;-&quot;??_-;_-@_-"/>
    <numFmt numFmtId="168" formatCode="_-&quot;L.&quot;\ * #,##0_-;\-&quot;L.&quot;\ * #,##0_-;_-&quot;L.&quot;\ * &quot;-&quot;_-;_-@_-"/>
    <numFmt numFmtId="169" formatCode="_(* #,##0.00_);_(* \(#,##0.00\);_(* &quot;-&quot;??_);_(@_)"/>
    <numFmt numFmtId="170" formatCode="#,##0_-"/>
    <numFmt numFmtId="171" formatCode="0.0"/>
    <numFmt numFmtId="172" formatCode="_-* #,##0.0_-;\-* #,##0.0_-;_-* &quot;-&quot;??_-;_-@_-"/>
    <numFmt numFmtId="173" formatCode="_-* #,##0_-;\-* #,##0_-;_-* &quot;-&quot;??_-;_-@_-"/>
    <numFmt numFmtId="174" formatCode="_(* #,##0_);_(* \(#,##0\);_(* &quot;-&quot;_);_(@_)"/>
  </numFmts>
  <fonts count="75">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4"/>
      <name val="Calibri"/>
      <family val="2"/>
      <scheme val="minor"/>
    </font>
    <font>
      <u/>
      <sz val="11"/>
      <color theme="10"/>
      <name val="Calibri"/>
      <family val="2"/>
      <scheme val="minor"/>
    </font>
    <font>
      <u/>
      <sz val="10"/>
      <color theme="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font>
    <font>
      <b/>
      <sz val="11"/>
      <color indexed="8"/>
      <name val="Calibri"/>
      <family val="2"/>
    </font>
    <font>
      <sz val="10"/>
      <name val="Arial"/>
      <family val="2"/>
    </font>
    <font>
      <b/>
      <i/>
      <sz val="8"/>
      <name val="Tahoma"/>
      <family val="2"/>
    </font>
    <font>
      <sz val="8"/>
      <name val="Tahoma"/>
      <family val="2"/>
    </font>
    <font>
      <sz val="10"/>
      <name val="MS Sans Serif"/>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20"/>
      <name val="Calibri"/>
      <family val="2"/>
    </font>
    <font>
      <sz val="11"/>
      <color indexed="17"/>
      <name val="Calibri"/>
      <family val="2"/>
    </font>
    <font>
      <sz val="10"/>
      <name val="MS Sans Serif"/>
      <family val="2"/>
      <charset val="1"/>
    </font>
    <font>
      <sz val="11"/>
      <color indexed="8"/>
      <name val="Calibri"/>
      <family val="2"/>
      <charset val="1"/>
    </font>
    <font>
      <sz val="10"/>
      <name val="Arial"/>
      <family val="2"/>
      <charset val="1"/>
    </font>
    <font>
      <sz val="11"/>
      <name val="Arial"/>
      <family val="2"/>
    </font>
    <font>
      <u/>
      <sz val="10"/>
      <color indexed="12"/>
      <name val="Arial"/>
      <family val="2"/>
    </font>
    <font>
      <sz val="7"/>
      <name val="Times New Roman"/>
      <family val="1"/>
    </font>
    <font>
      <sz val="8"/>
      <name val="Arial Narrow"/>
      <family val="2"/>
    </font>
    <font>
      <i/>
      <sz val="8"/>
      <name val="Arial"/>
      <family val="2"/>
    </font>
    <font>
      <b/>
      <sz val="8"/>
      <color indexed="16"/>
      <name val="Arial Narrow"/>
      <family val="2"/>
    </font>
    <font>
      <sz val="10"/>
      <name val="Times New Roman"/>
      <family val="1"/>
    </font>
    <font>
      <u/>
      <sz val="11"/>
      <color rgb="FF0066AA"/>
      <name val="Calibri"/>
      <family val="2"/>
      <scheme val="minor"/>
    </font>
    <font>
      <u/>
      <sz val="11"/>
      <color rgb="FF0000FF"/>
      <name val="Calibri"/>
      <family val="2"/>
      <scheme val="minor"/>
    </font>
    <font>
      <u/>
      <sz val="11"/>
      <color rgb="FF004488"/>
      <name val="Calibri"/>
      <family val="2"/>
      <scheme val="minor"/>
    </font>
    <font>
      <u/>
      <sz val="11"/>
      <color rgb="FF800080"/>
      <name val="Calibri"/>
      <family val="2"/>
      <scheme val="minor"/>
    </font>
    <font>
      <sz val="10"/>
      <name val="Arial"/>
      <family val="2"/>
    </font>
    <font>
      <sz val="10"/>
      <name val="Arial"/>
      <family val="2"/>
    </font>
    <font>
      <u/>
      <sz val="14"/>
      <color theme="10"/>
      <name val="Calibri"/>
      <family val="2"/>
      <scheme val="minor"/>
    </font>
    <font>
      <b/>
      <sz val="14"/>
      <name val="Calibri"/>
      <family val="2"/>
      <scheme val="minor"/>
    </font>
    <font>
      <b/>
      <u/>
      <sz val="14"/>
      <name val="Calibri"/>
      <family val="2"/>
      <scheme val="minor"/>
    </font>
    <font>
      <b/>
      <sz val="12"/>
      <name val="Calibri"/>
      <family val="2"/>
      <scheme val="minor"/>
    </font>
    <font>
      <sz val="10"/>
      <color theme="1"/>
      <name val="Tahoma"/>
      <family val="2"/>
    </font>
    <font>
      <sz val="12"/>
      <name val="Calibri"/>
      <family val="2"/>
      <scheme val="minor"/>
    </font>
    <font>
      <i/>
      <sz val="12"/>
      <name val="Calibri"/>
      <family val="2"/>
      <scheme val="minor"/>
    </font>
    <font>
      <sz val="11"/>
      <name val="Calibri"/>
      <family val="2"/>
      <scheme val="minor"/>
    </font>
    <font>
      <sz val="12"/>
      <color theme="1"/>
      <name val="Calibri"/>
      <family val="2"/>
      <scheme val="minor"/>
    </font>
    <font>
      <b/>
      <u/>
      <sz val="14"/>
      <color theme="1"/>
      <name val="Calibri"/>
      <family val="2"/>
      <scheme val="minor"/>
    </font>
    <font>
      <b/>
      <sz val="16"/>
      <color theme="1"/>
      <name val="Calibri"/>
      <family val="2"/>
      <scheme val="minor"/>
    </font>
    <font>
      <b/>
      <sz val="22"/>
      <color theme="1"/>
      <name val="Calibri"/>
      <family val="2"/>
      <scheme val="minor"/>
    </font>
    <font>
      <sz val="11"/>
      <color theme="1"/>
      <name val="Frutiger LT 45 Light"/>
      <family val="2"/>
    </font>
    <font>
      <sz val="26"/>
      <color rgb="FFFF0000"/>
      <name val="Calibri"/>
      <family val="2"/>
      <scheme val="minor"/>
    </font>
    <font>
      <sz val="14"/>
      <color rgb="FFFF0000"/>
      <name val="Calibri"/>
      <family val="2"/>
      <scheme val="minor"/>
    </font>
  </fonts>
  <fills count="60">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9"/>
        <bgColor indexed="26"/>
      </patternFill>
    </fill>
    <fill>
      <patternFill patternType="solid">
        <fgColor indexed="45"/>
      </patternFill>
    </fill>
    <fill>
      <patternFill patternType="solid">
        <fgColor indexed="47"/>
        <bgColor indexed="22"/>
      </patternFill>
    </fill>
    <fill>
      <patternFill patternType="solid">
        <fgColor indexed="42"/>
      </patternFill>
    </fill>
    <fill>
      <patternFill patternType="solid">
        <fgColor indexed="26"/>
        <bgColor indexed="9"/>
      </patternFill>
    </fill>
    <fill>
      <patternFill patternType="solid">
        <fgColor indexed="46"/>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11"/>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36"/>
      </patternFill>
    </fill>
    <fill>
      <patternFill patternType="solid">
        <fgColor indexed="52"/>
      </patternFill>
    </fill>
    <fill>
      <patternFill patternType="solid">
        <fgColor indexed="55"/>
        <bgColor indexed="23"/>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26"/>
        <bgColor indexed="64"/>
      </patternFill>
    </fill>
    <fill>
      <patternFill patternType="solid">
        <fgColor indexed="45"/>
        <bgColor indexed="29"/>
      </patternFill>
    </fill>
    <fill>
      <patternFill patternType="solid">
        <fgColor indexed="42"/>
        <bgColor indexed="27"/>
      </patternFill>
    </fill>
    <fill>
      <patternFill patternType="solid">
        <fgColor theme="0"/>
        <bgColor indexed="64"/>
      </patternFill>
    </fill>
    <fill>
      <patternFill patternType="solid">
        <fgColor theme="6"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hair">
        <color indexed="21"/>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21"/>
      </left>
      <right style="thin">
        <color indexed="21"/>
      </right>
      <top style="thin">
        <color indexed="21"/>
      </top>
      <bottom style="thin">
        <color indexed="21"/>
      </bottom>
      <diagonal/>
    </border>
    <border>
      <left/>
      <right/>
      <top/>
      <bottom style="medium">
        <color indexed="49"/>
      </bottom>
      <diagonal/>
    </border>
    <border>
      <left/>
      <right/>
      <top/>
      <bottom style="thin">
        <color indexed="49"/>
      </bottom>
      <diagonal/>
    </border>
    <border>
      <left/>
      <right/>
      <top/>
      <bottom style="medium">
        <color indexed="22"/>
      </bottom>
      <diagonal/>
    </border>
    <border>
      <left/>
      <right/>
      <top/>
      <bottom style="thin">
        <color indexed="22"/>
      </bottom>
      <diagonal/>
    </border>
    <border>
      <left/>
      <right/>
      <top style="thin">
        <color indexed="49"/>
      </top>
      <bottom style="double">
        <color indexed="4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s>
  <cellStyleXfs count="900">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9" fillId="0" borderId="0" applyNumberFormat="0" applyFill="0" applyBorder="0" applyAlignment="0" applyProtection="0"/>
    <xf numFmtId="0" fontId="10" fillId="0" borderId="9" applyNumberFormat="0" applyFill="0" applyAlignment="0" applyProtection="0"/>
    <xf numFmtId="0" fontId="11" fillId="0" borderId="10" applyNumberFormat="0" applyFill="0" applyAlignment="0" applyProtection="0"/>
    <xf numFmtId="0" fontId="12" fillId="0" borderId="11"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2" applyNumberFormat="0" applyAlignment="0" applyProtection="0"/>
    <xf numFmtId="0" fontId="17" fillId="7" borderId="13" applyNumberFormat="0" applyAlignment="0" applyProtection="0"/>
    <xf numFmtId="0" fontId="18" fillId="7" borderId="12" applyNumberFormat="0" applyAlignment="0" applyProtection="0"/>
    <xf numFmtId="0" fontId="19" fillId="0" borderId="14" applyNumberFormat="0" applyFill="0" applyAlignment="0" applyProtection="0"/>
    <xf numFmtId="0" fontId="20" fillId="8" borderId="15" applyNumberFormat="0" applyAlignment="0" applyProtection="0"/>
    <xf numFmtId="0" fontId="1" fillId="0" borderId="0" applyNumberFormat="0" applyFill="0" applyBorder="0" applyAlignment="0" applyProtection="0"/>
    <xf numFmtId="0" fontId="8" fillId="9" borderId="16" applyNumberFormat="0" applyFont="0" applyAlignment="0" applyProtection="0"/>
    <xf numFmtId="0" fontId="21" fillId="0" borderId="0" applyNumberFormat="0" applyFill="0" applyBorder="0" applyAlignment="0" applyProtection="0"/>
    <xf numFmtId="0" fontId="2" fillId="0" borderId="17" applyNumberFormat="0" applyFill="0" applyAlignment="0" applyProtection="0"/>
    <xf numFmtId="0" fontId="22"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2" fillId="33" borderId="0" applyNumberFormat="0" applyBorder="0" applyAlignment="0" applyProtection="0"/>
    <xf numFmtId="0" fontId="23" fillId="35" borderId="0" applyNumberFormat="0" applyBorder="0" applyAlignment="0" applyProtection="0"/>
    <xf numFmtId="0" fontId="8" fillId="34" borderId="0" applyNumberFormat="0" applyBorder="0" applyAlignment="0" applyProtection="0"/>
    <xf numFmtId="0" fontId="8" fillId="11" borderId="0" applyNumberFormat="0" applyBorder="0" applyAlignment="0" applyProtection="0"/>
    <xf numFmtId="0" fontId="23" fillId="35" borderId="0" applyNumberFormat="0" applyBorder="0" applyAlignment="0" applyProtection="0"/>
    <xf numFmtId="0" fontId="23" fillId="37" borderId="0" applyNumberFormat="0" applyBorder="0" applyAlignment="0" applyProtection="0"/>
    <xf numFmtId="0" fontId="8" fillId="36" borderId="0" applyNumberFormat="0" applyBorder="0" applyAlignment="0" applyProtection="0"/>
    <xf numFmtId="0" fontId="8" fillId="15" borderId="0" applyNumberFormat="0" applyBorder="0" applyAlignment="0" applyProtection="0"/>
    <xf numFmtId="0" fontId="23" fillId="37" borderId="0" applyNumberFormat="0" applyBorder="0" applyAlignment="0" applyProtection="0"/>
    <xf numFmtId="0" fontId="23" fillId="39" borderId="0" applyNumberFormat="0" applyBorder="0" applyAlignment="0" applyProtection="0"/>
    <xf numFmtId="0" fontId="8" fillId="38" borderId="0" applyNumberFormat="0" applyBorder="0" applyAlignment="0" applyProtection="0"/>
    <xf numFmtId="0" fontId="8" fillId="19" borderId="0" applyNumberFormat="0" applyBorder="0" applyAlignment="0" applyProtection="0"/>
    <xf numFmtId="0" fontId="23" fillId="39" borderId="0" applyNumberFormat="0" applyBorder="0" applyAlignment="0" applyProtection="0"/>
    <xf numFmtId="0" fontId="23" fillId="35" borderId="0" applyNumberFormat="0" applyBorder="0" applyAlignment="0" applyProtection="0"/>
    <xf numFmtId="0" fontId="8" fillId="40" borderId="0" applyNumberFormat="0" applyBorder="0" applyAlignment="0" applyProtection="0"/>
    <xf numFmtId="0" fontId="8" fillId="23" borderId="0" applyNumberFormat="0" applyBorder="0" applyAlignment="0" applyProtection="0"/>
    <xf numFmtId="0" fontId="23" fillId="35" borderId="0" applyNumberFormat="0" applyBorder="0" applyAlignment="0" applyProtection="0"/>
    <xf numFmtId="0" fontId="23" fillId="41" borderId="0" applyNumberFormat="0" applyBorder="0" applyAlignment="0" applyProtection="0"/>
    <xf numFmtId="0" fontId="8" fillId="27" borderId="0" applyNumberFormat="0" applyBorder="0" applyAlignment="0" applyProtection="0"/>
    <xf numFmtId="0" fontId="23" fillId="41" borderId="0" applyNumberFormat="0" applyBorder="0" applyAlignment="0" applyProtection="0"/>
    <xf numFmtId="0" fontId="23" fillId="37" borderId="0" applyNumberFormat="0" applyBorder="0" applyAlignment="0" applyProtection="0"/>
    <xf numFmtId="0" fontId="8" fillId="31" borderId="0" applyNumberFormat="0" applyBorder="0" applyAlignment="0" applyProtection="0"/>
    <xf numFmtId="0" fontId="23" fillId="37" borderId="0" applyNumberFormat="0" applyBorder="0" applyAlignment="0" applyProtection="0"/>
    <xf numFmtId="0" fontId="23" fillId="42" borderId="0" applyNumberFormat="0" applyBorder="0" applyAlignment="0" applyProtection="0"/>
    <xf numFmtId="0" fontId="8" fillId="12"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8" fillId="16" borderId="0" applyNumberFormat="0" applyBorder="0" applyAlignment="0" applyProtection="0"/>
    <xf numFmtId="0" fontId="23" fillId="43" borderId="0" applyNumberFormat="0" applyBorder="0" applyAlignment="0" applyProtection="0"/>
    <xf numFmtId="0" fontId="23" fillId="45" borderId="0" applyNumberFormat="0" applyBorder="0" applyAlignment="0" applyProtection="0"/>
    <xf numFmtId="0" fontId="8" fillId="44" borderId="0" applyNumberFormat="0" applyBorder="0" applyAlignment="0" applyProtection="0"/>
    <xf numFmtId="0" fontId="8" fillId="20" borderId="0" applyNumberFormat="0" applyBorder="0" applyAlignment="0" applyProtection="0"/>
    <xf numFmtId="0" fontId="23" fillId="45" borderId="0" applyNumberFormat="0" applyBorder="0" applyAlignment="0" applyProtection="0"/>
    <xf numFmtId="0" fontId="23" fillId="42" borderId="0" applyNumberFormat="0" applyBorder="0" applyAlignment="0" applyProtection="0"/>
    <xf numFmtId="0" fontId="8" fillId="24" borderId="0" applyNumberFormat="0" applyBorder="0" applyAlignment="0" applyProtection="0"/>
    <xf numFmtId="0" fontId="23" fillId="42" borderId="0" applyNumberFormat="0" applyBorder="0" applyAlignment="0" applyProtection="0"/>
    <xf numFmtId="0" fontId="23" fillId="46" borderId="0" applyNumberFormat="0" applyBorder="0" applyAlignment="0" applyProtection="0"/>
    <xf numFmtId="0" fontId="8" fillId="28" borderId="0" applyNumberFormat="0" applyBorder="0" applyAlignment="0" applyProtection="0"/>
    <xf numFmtId="0" fontId="23" fillId="46" borderId="0" applyNumberFormat="0" applyBorder="0" applyAlignment="0" applyProtection="0"/>
    <xf numFmtId="0" fontId="23" fillId="37" borderId="0" applyNumberFormat="0" applyBorder="0" applyAlignment="0" applyProtection="0"/>
    <xf numFmtId="0" fontId="8" fillId="32" borderId="0" applyNumberFormat="0" applyBorder="0" applyAlignment="0" applyProtection="0"/>
    <xf numFmtId="0" fontId="23" fillId="37" borderId="0" applyNumberFormat="0" applyBorder="0" applyAlignment="0" applyProtection="0"/>
    <xf numFmtId="0" fontId="29" fillId="47"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2" fillId="44" borderId="0" applyNumberFormat="0" applyBorder="0" applyAlignment="0" applyProtection="0"/>
    <xf numFmtId="0" fontId="29" fillId="42" borderId="0" applyNumberFormat="0" applyBorder="0" applyAlignment="0" applyProtection="0"/>
    <xf numFmtId="0" fontId="22" fillId="48" borderId="0" applyNumberFormat="0" applyBorder="0" applyAlignment="0" applyProtection="0"/>
    <xf numFmtId="0" fontId="29" fillId="47" borderId="0" applyNumberFormat="0" applyBorder="0" applyAlignment="0" applyProtection="0"/>
    <xf numFmtId="0" fontId="29" fillId="37" borderId="0" applyNumberFormat="0" applyBorder="0" applyAlignment="0" applyProtection="0"/>
    <xf numFmtId="0" fontId="22" fillId="49" borderId="0" applyNumberFormat="0" applyBorder="0" applyAlignment="0" applyProtection="0"/>
    <xf numFmtId="0" fontId="30" fillId="35" borderId="18" applyNumberFormat="0" applyAlignment="0" applyProtection="0"/>
    <xf numFmtId="0" fontId="31" fillId="0" borderId="19" applyNumberFormat="0" applyFill="0" applyAlignment="0" applyProtection="0"/>
    <xf numFmtId="0" fontId="32" fillId="50" borderId="20" applyNumberFormat="0" applyAlignment="0" applyProtection="0"/>
    <xf numFmtId="0" fontId="54" fillId="0" borderId="0" applyNumberFormat="0" applyFill="0" applyBorder="0" applyAlignment="0" applyProtection="0"/>
    <xf numFmtId="0" fontId="48" fillId="0" borderId="0" applyNumberFormat="0" applyFill="0" applyBorder="0" applyAlignment="0" applyProtection="0">
      <alignment vertical="top"/>
      <protection locked="0"/>
    </xf>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29" fillId="47" borderId="0" applyNumberFormat="0" applyBorder="0" applyAlignment="0" applyProtection="0"/>
    <xf numFmtId="0" fontId="29"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29" fillId="47" borderId="0" applyNumberFormat="0" applyBorder="0" applyAlignment="0" applyProtection="0"/>
    <xf numFmtId="0" fontId="29" fillId="54" borderId="0" applyNumberFormat="0" applyBorder="0" applyAlignment="0" applyProtection="0"/>
    <xf numFmtId="164" fontId="28" fillId="0" borderId="0" applyFont="0" applyFill="0" applyBorder="0" applyAlignment="0" applyProtection="0"/>
    <xf numFmtId="167" fontId="49" fillId="0" borderId="0" applyFont="0" applyFill="0" applyBorder="0" applyAlignment="0" applyProtection="0"/>
    <xf numFmtId="0" fontId="33" fillId="37" borderId="18" applyNumberFormat="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6" fontId="46" fillId="0" borderId="0"/>
    <xf numFmtId="166" fontId="45" fillId="0" borderId="0"/>
    <xf numFmtId="43" fontId="25" fillId="0" borderId="0" applyFont="0" applyFill="0" applyBorder="0" applyAlignment="0" applyProtection="0"/>
    <xf numFmtId="43" fontId="25" fillId="0" borderId="0" applyFont="0" applyFill="0" applyBorder="0" applyAlignment="0" applyProtection="0"/>
    <xf numFmtId="166" fontId="46" fillId="0" borderId="0"/>
    <xf numFmtId="166" fontId="46" fillId="0" borderId="0"/>
    <xf numFmtId="166" fontId="45" fillId="0" borderId="0"/>
    <xf numFmtId="43" fontId="25" fillId="0" borderId="0" applyFont="0" applyFill="0" applyBorder="0" applyAlignment="0" applyProtection="0"/>
    <xf numFmtId="43" fontId="28" fillId="0" borderId="0" applyFont="0" applyFill="0" applyBorder="0" applyAlignment="0" applyProtection="0"/>
    <xf numFmtId="169"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0" fontId="34" fillId="45" borderId="0" applyNumberFormat="0" applyBorder="0" applyAlignment="0" applyProtection="0"/>
    <xf numFmtId="0" fontId="27" fillId="0" borderId="0"/>
    <xf numFmtId="0" fontId="47" fillId="0" borderId="0"/>
    <xf numFmtId="0" fontId="25" fillId="0" borderId="0"/>
    <xf numFmtId="0" fontId="25" fillId="0" borderId="0"/>
    <xf numFmtId="0" fontId="4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4" fillId="0" borderId="0"/>
    <xf numFmtId="0" fontId="25" fillId="0" borderId="0"/>
    <xf numFmtId="0" fontId="28" fillId="0" borderId="0"/>
    <xf numFmtId="0" fontId="25" fillId="0" borderId="0"/>
    <xf numFmtId="0" fontId="25" fillId="0" borderId="0"/>
    <xf numFmtId="0" fontId="25" fillId="0" borderId="0"/>
    <xf numFmtId="0" fontId="25" fillId="0" borderId="0"/>
    <xf numFmtId="0" fontId="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 fillId="0" borderId="0"/>
    <xf numFmtId="0" fontId="8" fillId="0" borderId="0"/>
    <xf numFmtId="0" fontId="25" fillId="0" borderId="0"/>
    <xf numFmtId="0" fontId="25" fillId="0" borderId="0"/>
    <xf numFmtId="0" fontId="23" fillId="0" borderId="0"/>
    <xf numFmtId="0" fontId="46" fillId="0" borderId="0"/>
    <xf numFmtId="0" fontId="25" fillId="0" borderId="0"/>
    <xf numFmtId="0" fontId="8" fillId="0" borderId="0"/>
    <xf numFmtId="0" fontId="46" fillId="0" borderId="0"/>
    <xf numFmtId="0" fontId="25" fillId="0" borderId="0"/>
    <xf numFmtId="0" fontId="8" fillId="0" borderId="0"/>
    <xf numFmtId="0" fontId="25" fillId="0" borderId="0"/>
    <xf numFmtId="0" fontId="45" fillId="0" borderId="0"/>
    <xf numFmtId="0" fontId="8" fillId="0" borderId="0"/>
    <xf numFmtId="0" fontId="25" fillId="0" borderId="0"/>
    <xf numFmtId="0" fontId="28" fillId="0" borderId="0"/>
    <xf numFmtId="0" fontId="25" fillId="0" borderId="0"/>
    <xf numFmtId="0" fontId="28" fillId="0" borderId="0"/>
    <xf numFmtId="0" fontId="25" fillId="0" borderId="0"/>
    <xf numFmtId="0" fontId="25" fillId="0" borderId="0"/>
    <xf numFmtId="0" fontId="28" fillId="0" borderId="0"/>
    <xf numFmtId="0" fontId="8" fillId="0" borderId="0"/>
    <xf numFmtId="0" fontId="8" fillId="0" borderId="0"/>
    <xf numFmtId="0" fontId="28" fillId="39" borderId="21" applyNumberFormat="0" applyAlignment="0" applyProtection="0"/>
    <xf numFmtId="0" fontId="8" fillId="9" borderId="16" applyNumberFormat="0" applyFont="0" applyAlignment="0" applyProtection="0"/>
    <xf numFmtId="0" fontId="23" fillId="9" borderId="16" applyNumberFormat="0" applyFont="0" applyAlignment="0" applyProtection="0"/>
    <xf numFmtId="0" fontId="8" fillId="9" borderId="16" applyNumberFormat="0" applyFont="0" applyAlignment="0" applyProtection="0"/>
    <xf numFmtId="0" fontId="25" fillId="0" borderId="0" applyFont="0" applyFill="0" applyBorder="0" applyAlignment="0" applyProtection="0"/>
    <xf numFmtId="0" fontId="35" fillId="35" borderId="22"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0" fontId="51" fillId="0" borderId="0"/>
    <xf numFmtId="49" fontId="27" fillId="0" borderId="23">
      <alignment vertical="center" wrapText="1"/>
    </xf>
    <xf numFmtId="49" fontId="50" fillId="0" borderId="24">
      <alignment vertical="center" wrapText="1"/>
    </xf>
    <xf numFmtId="0" fontId="53" fillId="0" borderId="24">
      <alignment horizontal="left" vertical="center" wrapText="1"/>
    </xf>
    <xf numFmtId="49" fontId="50" fillId="0" borderId="24">
      <alignment vertical="center" wrapText="1"/>
    </xf>
    <xf numFmtId="49" fontId="50" fillId="0" borderId="24">
      <alignment vertical="center" wrapText="1"/>
    </xf>
    <xf numFmtId="49" fontId="27" fillId="0" borderId="23">
      <alignment vertical="center" wrapText="1"/>
    </xf>
    <xf numFmtId="49" fontId="27" fillId="0" borderId="23">
      <alignment vertical="center" wrapText="1"/>
    </xf>
    <xf numFmtId="170" fontId="50" fillId="0" borderId="24">
      <alignment horizontal="right" vertical="center"/>
    </xf>
    <xf numFmtId="0" fontId="53" fillId="0" borderId="25">
      <alignment horizontal="centerContinuous" vertical="center" wrapText="1"/>
    </xf>
    <xf numFmtId="49" fontId="26" fillId="55" borderId="26">
      <alignment horizontal="center" vertical="center" wrapText="1"/>
    </xf>
    <xf numFmtId="0" fontId="52" fillId="55" borderId="1">
      <alignment horizontal="center" vertical="center" wrapText="1"/>
    </xf>
    <xf numFmtId="49" fontId="26" fillId="55" borderId="26">
      <alignment horizontal="center" vertical="center" wrapText="1"/>
    </xf>
    <xf numFmtId="0" fontId="36" fillId="0" borderId="0" applyNumberFormat="0" applyFill="0" applyBorder="0" applyAlignment="0" applyProtection="0"/>
    <xf numFmtId="0" fontId="37" fillId="0" borderId="0" applyNumberFormat="0" applyFill="0" applyBorder="0" applyAlignment="0" applyProtection="0"/>
    <xf numFmtId="0" fontId="39" fillId="0" borderId="27" applyNumberFormat="0" applyFill="0" applyAlignment="0" applyProtection="0"/>
    <xf numFmtId="0" fontId="39" fillId="0" borderId="28" applyNumberFormat="0" applyFill="0" applyAlignment="0" applyProtection="0"/>
    <xf numFmtId="0" fontId="40" fillId="0" borderId="29" applyNumberFormat="0" applyFill="0" applyAlignment="0" applyProtection="0"/>
    <xf numFmtId="0" fontId="40" fillId="0" borderId="30" applyNumberFormat="0" applyFill="0" applyAlignment="0" applyProtection="0"/>
    <xf numFmtId="0" fontId="41" fillId="0" borderId="28" applyNumberFormat="0" applyFill="0" applyAlignment="0" applyProtection="0"/>
    <xf numFmtId="0" fontId="41" fillId="0" borderId="0" applyNumberFormat="0" applyFill="0" applyBorder="0" applyAlignment="0" applyProtection="0"/>
    <xf numFmtId="0" fontId="38" fillId="0" borderId="0" applyNumberFormat="0" applyFill="0" applyBorder="0" applyAlignment="0" applyProtection="0"/>
    <xf numFmtId="0" fontId="24" fillId="0" borderId="31" applyNumberFormat="0" applyFill="0" applyAlignment="0" applyProtection="0"/>
    <xf numFmtId="0" fontId="24" fillId="0" borderId="31" applyNumberFormat="0" applyFill="0" applyAlignment="0" applyProtection="0"/>
    <xf numFmtId="0" fontId="42" fillId="56" borderId="0" applyNumberFormat="0" applyBorder="0" applyAlignment="0" applyProtection="0"/>
    <xf numFmtId="0" fontId="43" fillId="57" borderId="0" applyNumberFormat="0" applyBorder="0" applyAlignment="0" applyProtection="0"/>
    <xf numFmtId="168" fontId="25" fillId="0" borderId="0" applyFont="0" applyFill="0" applyBorder="0" applyAlignment="0" applyProtection="0"/>
    <xf numFmtId="0" fontId="8" fillId="12" borderId="0" applyNumberFormat="0" applyBorder="0" applyAlignment="0" applyProtection="0"/>
    <xf numFmtId="0" fontId="25" fillId="0" borderId="0"/>
    <xf numFmtId="0" fontId="58" fillId="0" borderId="0"/>
    <xf numFmtId="0" fontId="59" fillId="0" borderId="0"/>
    <xf numFmtId="0" fontId="25" fillId="0" borderId="0"/>
    <xf numFmtId="0" fontId="25" fillId="0" borderId="0">
      <alignment vertical="top"/>
    </xf>
    <xf numFmtId="0" fontId="8" fillId="0" borderId="0"/>
    <xf numFmtId="0" fontId="64" fillId="0" borderId="0"/>
    <xf numFmtId="0" fontId="25" fillId="0" borderId="0"/>
    <xf numFmtId="0" fontId="25" fillId="0" borderId="0"/>
    <xf numFmtId="0" fontId="8" fillId="0" borderId="0"/>
    <xf numFmtId="9" fontId="25"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28"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cellStyleXfs>
  <cellXfs count="314">
    <xf numFmtId="0" fontId="0" fillId="0" borderId="0" xfId="0"/>
    <xf numFmtId="0" fontId="4" fillId="0" borderId="1" xfId="0" applyFont="1" applyBorder="1" applyAlignment="1">
      <alignment vertical="center" wrapText="1"/>
    </xf>
    <xf numFmtId="0" fontId="4" fillId="2" borderId="1" xfId="192" applyFont="1" applyFill="1" applyBorder="1" applyAlignment="1">
      <alignment horizontal="center" vertical="center" wrapText="1"/>
    </xf>
    <xf numFmtId="0" fontId="3" fillId="0" borderId="1" xfId="192" applyFont="1" applyBorder="1" applyAlignment="1">
      <alignment vertical="top" wrapText="1"/>
    </xf>
    <xf numFmtId="0" fontId="5" fillId="0" borderId="1" xfId="192" applyFont="1" applyBorder="1" applyAlignment="1">
      <alignment vertical="top" wrapText="1"/>
    </xf>
    <xf numFmtId="0" fontId="3" fillId="0" borderId="1" xfId="192" applyFont="1" applyBorder="1" applyAlignment="1">
      <alignment horizontal="left" vertical="top" wrapText="1"/>
    </xf>
    <xf numFmtId="0" fontId="4" fillId="0" borderId="1" xfId="0" applyFont="1" applyBorder="1" applyAlignment="1">
      <alignment vertical="center"/>
    </xf>
    <xf numFmtId="0" fontId="0" fillId="0" borderId="0" xfId="0" applyAlignment="1">
      <alignment vertical="center" wrapText="1"/>
    </xf>
    <xf numFmtId="0" fontId="63" fillId="0" borderId="0" xfId="0" applyFont="1"/>
    <xf numFmtId="0" fontId="2" fillId="0" borderId="0" xfId="0" applyFont="1" applyAlignment="1">
      <alignment vertical="center" wrapText="1"/>
    </xf>
    <xf numFmtId="0" fontId="3" fillId="0" borderId="0" xfId="0" applyFont="1"/>
    <xf numFmtId="0" fontId="4" fillId="2" borderId="1" xfId="0" applyFont="1" applyFill="1" applyBorder="1" applyAlignment="1">
      <alignment horizontal="center" vertical="center"/>
    </xf>
    <xf numFmtId="0" fontId="4" fillId="2" borderId="1" xfId="135" applyFont="1" applyFill="1" applyBorder="1" applyAlignment="1">
      <alignment horizontal="center" vertical="center" wrapText="1"/>
    </xf>
    <xf numFmtId="0" fontId="61" fillId="0" borderId="0" xfId="0" applyFont="1"/>
    <xf numFmtId="0" fontId="1" fillId="0" borderId="0" xfId="0" applyFont="1"/>
    <xf numFmtId="0" fontId="1" fillId="0" borderId="0" xfId="0" applyFont="1" applyAlignment="1">
      <alignment horizontal="left" vertical="top"/>
    </xf>
    <xf numFmtId="0" fontId="0" fillId="0" borderId="0" xfId="0" applyAlignment="1">
      <alignment vertical="center"/>
    </xf>
    <xf numFmtId="0" fontId="0" fillId="0" borderId="0" xfId="0" applyAlignment="1">
      <alignment horizontal="center" vertical="center" wrapText="1"/>
    </xf>
    <xf numFmtId="0" fontId="3" fillId="0" borderId="35" xfId="135" applyFont="1" applyBorder="1" applyAlignment="1">
      <alignment horizontal="left" vertical="center" wrapText="1"/>
    </xf>
    <xf numFmtId="0" fontId="3" fillId="0" borderId="1" xfId="135" applyFont="1" applyBorder="1" applyAlignment="1">
      <alignment horizontal="left" vertical="center" wrapText="1"/>
    </xf>
    <xf numFmtId="0" fontId="5" fillId="0" borderId="1" xfId="135" applyFont="1" applyBorder="1" applyAlignment="1">
      <alignment vertical="center" wrapText="1"/>
    </xf>
    <xf numFmtId="0" fontId="3" fillId="0" borderId="1" xfId="135" applyFont="1" applyBorder="1" applyAlignment="1">
      <alignment vertical="center" wrapText="1"/>
    </xf>
    <xf numFmtId="0" fontId="5" fillId="0" borderId="1" xfId="135" applyFont="1" applyBorder="1" applyAlignment="1">
      <alignment horizontal="left" vertical="center" wrapText="1"/>
    </xf>
    <xf numFmtId="0" fontId="5" fillId="0" borderId="1" xfId="192" applyFont="1" applyBorder="1" applyAlignment="1">
      <alignment horizontal="left" vertical="top" wrapText="1"/>
    </xf>
    <xf numFmtId="0" fontId="3" fillId="0" borderId="1" xfId="192" applyFont="1" applyBorder="1" applyAlignment="1">
      <alignment horizontal="left" vertical="center" wrapText="1"/>
    </xf>
    <xf numFmtId="0" fontId="5" fillId="0" borderId="1" xfId="192" applyFont="1" applyBorder="1" applyAlignment="1">
      <alignment horizontal="left" vertical="center" wrapText="1"/>
    </xf>
    <xf numFmtId="0" fontId="5" fillId="0" borderId="1" xfId="192" applyFont="1" applyBorder="1" applyAlignment="1">
      <alignment vertical="center" wrapText="1"/>
    </xf>
    <xf numFmtId="0" fontId="3" fillId="0" borderId="1" xfId="0" applyFont="1" applyBorder="1" applyAlignment="1">
      <alignment horizontal="left" vertical="center"/>
    </xf>
    <xf numFmtId="0" fontId="3" fillId="0" borderId="1" xfId="135"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0" xfId="135" applyFont="1" applyAlignment="1">
      <alignment horizontal="left" vertical="top" wrapText="1"/>
    </xf>
    <xf numFmtId="0" fontId="3" fillId="0" borderId="1" xfId="0" applyFont="1" applyBorder="1" applyAlignment="1">
      <alignment horizontal="left" vertical="center" wrapText="1"/>
    </xf>
    <xf numFmtId="0" fontId="60" fillId="0" borderId="0" xfId="1" quotePrefix="1" applyFont="1"/>
    <xf numFmtId="0" fontId="4" fillId="0" borderId="37" xfId="0" applyFont="1" applyBorder="1" applyAlignment="1">
      <alignment vertical="center"/>
    </xf>
    <xf numFmtId="0" fontId="0" fillId="0" borderId="0" xfId="0" applyAlignment="1">
      <alignment wrapText="1"/>
    </xf>
    <xf numFmtId="0" fontId="4" fillId="0" borderId="4" xfId="0" applyFont="1" applyBorder="1" applyAlignment="1">
      <alignment vertical="center"/>
    </xf>
    <xf numFmtId="0" fontId="6" fillId="0" borderId="0" xfId="1"/>
    <xf numFmtId="0" fontId="3" fillId="0" borderId="37" xfId="0" applyFont="1" applyBorder="1" applyAlignment="1">
      <alignment vertical="center"/>
    </xf>
    <xf numFmtId="0" fontId="3" fillId="0" borderId="1" xfId="0" applyFont="1" applyBorder="1"/>
    <xf numFmtId="0" fontId="3" fillId="0" borderId="1" xfId="135" applyFont="1" applyBorder="1" applyAlignment="1">
      <alignment vertical="center"/>
    </xf>
    <xf numFmtId="0" fontId="62" fillId="0" borderId="34" xfId="1" applyFont="1" applyFill="1" applyBorder="1" applyAlignment="1">
      <alignment horizontal="left" vertical="center" wrapText="1"/>
    </xf>
    <xf numFmtId="0" fontId="69" fillId="0" borderId="34" xfId="1" applyFont="1" applyFill="1" applyBorder="1" applyAlignment="1">
      <alignment horizontal="left" vertical="center" wrapText="1"/>
    </xf>
    <xf numFmtId="0" fontId="68" fillId="0" borderId="0" xfId="0" applyFont="1" applyAlignment="1">
      <alignment horizontal="center" vertical="center" wrapText="1"/>
    </xf>
    <xf numFmtId="0" fontId="5" fillId="0" borderId="5" xfId="0" applyFont="1" applyBorder="1" applyAlignment="1">
      <alignment horizontal="left" vertical="center" wrapText="1"/>
    </xf>
    <xf numFmtId="0" fontId="63" fillId="0" borderId="0" xfId="0" applyFont="1" applyAlignment="1">
      <alignment wrapText="1"/>
    </xf>
    <xf numFmtId="0" fontId="71" fillId="0" borderId="0" xfId="0" applyFont="1"/>
    <xf numFmtId="0" fontId="3" fillId="0" borderId="0" xfId="0" applyFont="1" applyAlignment="1">
      <alignment vertical="center"/>
    </xf>
    <xf numFmtId="0" fontId="67" fillId="0" borderId="0" xfId="0" applyFont="1"/>
    <xf numFmtId="0" fontId="68" fillId="0" borderId="0" xfId="0" applyFont="1"/>
    <xf numFmtId="0" fontId="65" fillId="0" borderId="0" xfId="0" applyFont="1"/>
    <xf numFmtId="0" fontId="65" fillId="0" borderId="0" xfId="0" applyFont="1" applyAlignment="1">
      <alignment vertical="center"/>
    </xf>
    <xf numFmtId="0" fontId="70" fillId="0" borderId="0" xfId="0" applyFont="1"/>
    <xf numFmtId="171" fontId="67" fillId="0" borderId="0" xfId="0" applyNumberFormat="1" applyFont="1"/>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0" fontId="62" fillId="0" borderId="6" xfId="1" applyFont="1" applyFill="1" applyBorder="1" applyAlignment="1">
      <alignment horizontal="left" vertical="center" wrapText="1"/>
    </xf>
    <xf numFmtId="0" fontId="5" fillId="58" borderId="1" xfId="0" applyFont="1" applyFill="1" applyBorder="1" applyAlignment="1">
      <alignment horizontal="center" vertical="center" wrapText="1"/>
    </xf>
    <xf numFmtId="0" fontId="5" fillId="58" borderId="1" xfId="0" applyFont="1" applyFill="1" applyBorder="1" applyAlignment="1">
      <alignment horizontal="center" vertical="center"/>
    </xf>
    <xf numFmtId="0" fontId="63" fillId="58" borderId="1" xfId="0" applyFont="1" applyFill="1" applyBorder="1" applyAlignment="1">
      <alignment horizontal="left" vertical="center" wrapText="1"/>
    </xf>
    <xf numFmtId="173" fontId="65" fillId="58" borderId="1" xfId="880" applyNumberFormat="1" applyFont="1" applyFill="1" applyBorder="1" applyAlignment="1">
      <alignment horizontal="right" vertical="center"/>
    </xf>
    <xf numFmtId="0" fontId="5" fillId="58" borderId="7" xfId="0" applyFont="1" applyFill="1" applyBorder="1" applyAlignment="1">
      <alignment horizontal="center" vertical="center" wrapText="1"/>
    </xf>
    <xf numFmtId="173" fontId="65" fillId="58" borderId="7" xfId="880" applyNumberFormat="1" applyFont="1" applyFill="1" applyBorder="1" applyAlignment="1">
      <alignment horizontal="right" vertical="center"/>
    </xf>
    <xf numFmtId="0" fontId="0" fillId="58" borderId="0" xfId="0" applyFill="1"/>
    <xf numFmtId="0" fontId="4" fillId="2" borderId="32" xfId="0" applyFont="1" applyFill="1" applyBorder="1" applyAlignment="1">
      <alignment horizontal="center" vertical="center"/>
    </xf>
    <xf numFmtId="0" fontId="4" fillId="2" borderId="3" xfId="192" applyFont="1" applyFill="1" applyBorder="1" applyAlignment="1">
      <alignment horizontal="center" vertical="center" wrapText="1"/>
    </xf>
    <xf numFmtId="0" fontId="4" fillId="0" borderId="34" xfId="0" applyFont="1" applyBorder="1" applyAlignment="1">
      <alignment vertical="center"/>
    </xf>
    <xf numFmtId="0" fontId="3" fillId="0" borderId="5" xfId="192" applyFont="1" applyBorder="1" applyAlignment="1">
      <alignment horizontal="left" vertical="center" wrapText="1"/>
    </xf>
    <xf numFmtId="0" fontId="5" fillId="0" borderId="5" xfId="192" applyFont="1" applyBorder="1" applyAlignment="1">
      <alignment horizontal="left" vertical="center" wrapText="1"/>
    </xf>
    <xf numFmtId="0" fontId="4" fillId="0" borderId="34" xfId="0" applyFont="1" applyBorder="1" applyAlignment="1">
      <alignment vertical="center" wrapText="1"/>
    </xf>
    <xf numFmtId="0" fontId="4" fillId="0" borderId="6" xfId="0" applyFont="1" applyBorder="1" applyAlignment="1">
      <alignment vertical="center"/>
    </xf>
    <xf numFmtId="0" fontId="4" fillId="2" borderId="3" xfId="135" applyFont="1" applyFill="1" applyBorder="1" applyAlignment="1">
      <alignment horizontal="center" vertical="center" wrapText="1"/>
    </xf>
    <xf numFmtId="0" fontId="5" fillId="0" borderId="5" xfId="135" applyFont="1" applyBorder="1" applyAlignment="1">
      <alignment vertical="center" wrapText="1"/>
    </xf>
    <xf numFmtId="0" fontId="3" fillId="0" borderId="5" xfId="135" applyFont="1" applyBorder="1" applyAlignment="1">
      <alignment vertical="center"/>
    </xf>
    <xf numFmtId="0" fontId="3" fillId="0" borderId="5" xfId="135" applyFont="1" applyBorder="1" applyAlignment="1">
      <alignment vertical="center" wrapText="1"/>
    </xf>
    <xf numFmtId="0" fontId="4" fillId="58" borderId="1" xfId="0" applyFont="1" applyFill="1" applyBorder="1" applyAlignment="1">
      <alignment vertical="center"/>
    </xf>
    <xf numFmtId="0" fontId="3" fillId="58" borderId="1" xfId="135" applyFont="1" applyFill="1" applyBorder="1" applyAlignment="1">
      <alignment horizontal="left" vertical="center" wrapText="1"/>
    </xf>
    <xf numFmtId="0" fontId="5" fillId="58" borderId="1" xfId="135" applyFont="1" applyFill="1" applyBorder="1" applyAlignment="1">
      <alignment vertical="center" wrapText="1"/>
    </xf>
    <xf numFmtId="0" fontId="4" fillId="58" borderId="4" xfId="0" applyFont="1" applyFill="1" applyBorder="1" applyAlignment="1">
      <alignment vertical="center"/>
    </xf>
    <xf numFmtId="0" fontId="4" fillId="58" borderId="1" xfId="0" applyFont="1" applyFill="1" applyBorder="1" applyAlignment="1">
      <alignment vertical="center" wrapText="1"/>
    </xf>
    <xf numFmtId="0" fontId="3" fillId="58" borderId="1" xfId="0" applyFont="1" applyFill="1" applyBorder="1"/>
    <xf numFmtId="0" fontId="5" fillId="58" borderId="33" xfId="0" applyFont="1" applyFill="1" applyBorder="1" applyAlignment="1">
      <alignment horizontal="center" vertical="center" wrapText="1"/>
    </xf>
    <xf numFmtId="0" fontId="5" fillId="58" borderId="2" xfId="0" applyFont="1" applyFill="1" applyBorder="1" applyAlignment="1">
      <alignment horizontal="center" vertical="center" wrapText="1"/>
    </xf>
    <xf numFmtId="0" fontId="5" fillId="58" borderId="2" xfId="0" applyFont="1" applyFill="1" applyBorder="1" applyAlignment="1">
      <alignment horizontal="center" vertical="center"/>
    </xf>
    <xf numFmtId="0" fontId="5" fillId="58" borderId="7" xfId="0" applyFont="1" applyFill="1" applyBorder="1" applyAlignment="1">
      <alignment horizontal="center" vertical="center"/>
    </xf>
    <xf numFmtId="165" fontId="65" fillId="58" borderId="8" xfId="0" applyNumberFormat="1" applyFont="1" applyFill="1" applyBorder="1" applyAlignment="1">
      <alignment horizontal="right" vertical="center"/>
    </xf>
    <xf numFmtId="0" fontId="63" fillId="58" borderId="7" xfId="0" applyFont="1" applyFill="1" applyBorder="1" applyAlignment="1">
      <alignment horizontal="left" vertical="center" wrapText="1"/>
    </xf>
    <xf numFmtId="0" fontId="63" fillId="58" borderId="4" xfId="0" applyFont="1" applyFill="1" applyBorder="1" applyAlignment="1">
      <alignment horizontal="left" vertical="center" wrapText="1"/>
    </xf>
    <xf numFmtId="3" fontId="65" fillId="58" borderId="33" xfId="0" applyNumberFormat="1" applyFont="1" applyFill="1" applyBorder="1" applyAlignment="1">
      <alignment horizontal="right" vertical="center"/>
    </xf>
    <xf numFmtId="173" fontId="65" fillId="58" borderId="33" xfId="880" applyNumberFormat="1" applyFont="1" applyFill="1" applyBorder="1" applyAlignment="1">
      <alignment horizontal="right" vertical="center"/>
    </xf>
    <xf numFmtId="173" fontId="65" fillId="58" borderId="2" xfId="880" applyNumberFormat="1" applyFont="1" applyFill="1" applyBorder="1" applyAlignment="1">
      <alignment horizontal="right" vertical="center"/>
    </xf>
    <xf numFmtId="0" fontId="72" fillId="0" borderId="0" xfId="0" applyFont="1"/>
    <xf numFmtId="0" fontId="72" fillId="0" borderId="0" xfId="0" applyFont="1" applyAlignment="1">
      <alignment wrapText="1"/>
    </xf>
    <xf numFmtId="0" fontId="62" fillId="0" borderId="34" xfId="1" applyFont="1" applyFill="1" applyBorder="1" applyAlignment="1">
      <alignment vertical="center"/>
    </xf>
    <xf numFmtId="0" fontId="5" fillId="0" borderId="8" xfId="0" applyFont="1" applyBorder="1" applyAlignment="1">
      <alignment horizontal="left" vertical="center" wrapText="1"/>
    </xf>
    <xf numFmtId="3" fontId="65" fillId="58" borderId="33" xfId="0" applyNumberFormat="1" applyFont="1" applyFill="1" applyBorder="1" applyAlignment="1">
      <alignment horizontal="right"/>
    </xf>
    <xf numFmtId="3" fontId="65" fillId="58" borderId="3" xfId="0" applyNumberFormat="1" applyFont="1" applyFill="1" applyBorder="1" applyAlignment="1">
      <alignment horizontal="right" vertical="center"/>
    </xf>
    <xf numFmtId="3" fontId="65" fillId="58" borderId="5" xfId="0" applyNumberFormat="1" applyFont="1" applyFill="1" applyBorder="1" applyAlignment="1">
      <alignment horizontal="right" vertical="center"/>
    </xf>
    <xf numFmtId="3" fontId="65" fillId="58" borderId="8" xfId="0" applyNumberFormat="1" applyFont="1" applyFill="1" applyBorder="1" applyAlignment="1">
      <alignment horizontal="right" vertical="center"/>
    </xf>
    <xf numFmtId="173" fontId="65" fillId="58" borderId="3" xfId="880" applyNumberFormat="1" applyFont="1" applyFill="1" applyBorder="1" applyAlignment="1">
      <alignment horizontal="right" vertical="center"/>
    </xf>
    <xf numFmtId="0" fontId="65" fillId="58" borderId="0" xfId="0" applyFont="1" applyFill="1"/>
    <xf numFmtId="0" fontId="5" fillId="58" borderId="4" xfId="0" applyFont="1" applyFill="1" applyBorder="1" applyAlignment="1">
      <alignment horizontal="center" vertical="center" wrapText="1"/>
    </xf>
    <xf numFmtId="0" fontId="65" fillId="58" borderId="3" xfId="0" applyFont="1" applyFill="1" applyBorder="1" applyAlignment="1">
      <alignment horizontal="right" vertical="center"/>
    </xf>
    <xf numFmtId="0" fontId="65" fillId="58" borderId="5" xfId="0" applyFont="1" applyFill="1" applyBorder="1" applyAlignment="1">
      <alignment horizontal="right" vertical="center"/>
    </xf>
    <xf numFmtId="0" fontId="65" fillId="58" borderId="8" xfId="0" applyFont="1" applyFill="1" applyBorder="1" applyAlignment="1">
      <alignment horizontal="right" vertical="center"/>
    </xf>
    <xf numFmtId="171" fontId="65" fillId="58" borderId="2" xfId="813" applyNumberFormat="1" applyFont="1" applyFill="1" applyBorder="1" applyAlignment="1">
      <alignment horizontal="right" vertical="center" wrapText="1"/>
    </xf>
    <xf numFmtId="171" fontId="65" fillId="58" borderId="1" xfId="813" applyNumberFormat="1" applyFont="1" applyFill="1" applyBorder="1" applyAlignment="1">
      <alignment horizontal="right" vertical="center" wrapText="1"/>
    </xf>
    <xf numFmtId="171" fontId="65" fillId="58" borderId="7" xfId="813" applyNumberFormat="1" applyFont="1" applyFill="1" applyBorder="1" applyAlignment="1">
      <alignment horizontal="right" vertical="center" wrapText="1"/>
    </xf>
    <xf numFmtId="171" fontId="65" fillId="58" borderId="3" xfId="0" applyNumberFormat="1" applyFont="1" applyFill="1" applyBorder="1" applyAlignment="1">
      <alignment horizontal="right" vertical="center"/>
    </xf>
    <xf numFmtId="171" fontId="65" fillId="58" borderId="5" xfId="0" applyNumberFormat="1" applyFont="1" applyFill="1" applyBorder="1" applyAlignment="1">
      <alignment horizontal="right" vertical="center"/>
    </xf>
    <xf numFmtId="171" fontId="65" fillId="58" borderId="8" xfId="0" applyNumberFormat="1" applyFont="1" applyFill="1" applyBorder="1" applyAlignment="1">
      <alignment horizontal="right" vertical="center"/>
    </xf>
    <xf numFmtId="4" fontId="65" fillId="58" borderId="1" xfId="0" applyNumberFormat="1" applyFont="1" applyFill="1" applyBorder="1" applyAlignment="1">
      <alignment horizontal="right" vertical="center"/>
    </xf>
    <xf numFmtId="4" fontId="65" fillId="58" borderId="7" xfId="0" applyNumberFormat="1" applyFont="1" applyFill="1" applyBorder="1" applyAlignment="1">
      <alignment horizontal="right" vertical="center"/>
    </xf>
    <xf numFmtId="171" fontId="65" fillId="58" borderId="2" xfId="639" applyNumberFormat="1" applyFont="1" applyFill="1" applyBorder="1" applyAlignment="1">
      <alignment horizontal="right" vertical="center"/>
    </xf>
    <xf numFmtId="171" fontId="65" fillId="58" borderId="1" xfId="639" applyNumberFormat="1" applyFont="1" applyFill="1" applyBorder="1" applyAlignment="1">
      <alignment horizontal="right" vertical="center"/>
    </xf>
    <xf numFmtId="171" fontId="65" fillId="58" borderId="7" xfId="639" applyNumberFormat="1" applyFont="1" applyFill="1" applyBorder="1" applyAlignment="1">
      <alignment horizontal="right" vertical="center"/>
    </xf>
    <xf numFmtId="171" fontId="65" fillId="58" borderId="2" xfId="639" applyNumberFormat="1" applyFont="1" applyFill="1" applyBorder="1" applyAlignment="1">
      <alignment horizontal="right" vertical="center" wrapText="1"/>
    </xf>
    <xf numFmtId="171" fontId="65" fillId="58" borderId="1" xfId="639" applyNumberFormat="1" applyFont="1" applyFill="1" applyBorder="1" applyAlignment="1">
      <alignment horizontal="right" vertical="center" wrapText="1"/>
    </xf>
    <xf numFmtId="171" fontId="65" fillId="58" borderId="7" xfId="639" applyNumberFormat="1" applyFont="1" applyFill="1" applyBorder="1" applyAlignment="1">
      <alignment horizontal="right" vertical="center" wrapText="1"/>
    </xf>
    <xf numFmtId="172" fontId="65" fillId="58" borderId="2" xfId="878" applyNumberFormat="1" applyFont="1" applyFill="1" applyBorder="1" applyAlignment="1">
      <alignment horizontal="right" vertical="center" wrapText="1"/>
    </xf>
    <xf numFmtId="165" fontId="65" fillId="58" borderId="3" xfId="0" applyNumberFormat="1" applyFont="1" applyFill="1" applyBorder="1" applyAlignment="1">
      <alignment horizontal="right" vertical="center"/>
    </xf>
    <xf numFmtId="172" fontId="65" fillId="58" borderId="1" xfId="878" applyNumberFormat="1" applyFont="1" applyFill="1" applyBorder="1" applyAlignment="1">
      <alignment horizontal="right" vertical="center" wrapText="1"/>
    </xf>
    <xf numFmtId="165" fontId="65" fillId="58" borderId="5" xfId="0" applyNumberFormat="1" applyFont="1" applyFill="1" applyBorder="1" applyAlignment="1">
      <alignment horizontal="right" vertical="center"/>
    </xf>
    <xf numFmtId="172" fontId="65" fillId="58" borderId="7" xfId="878" applyNumberFormat="1" applyFont="1" applyFill="1" applyBorder="1" applyAlignment="1">
      <alignment horizontal="right" vertical="center" wrapText="1"/>
    </xf>
    <xf numFmtId="169" fontId="65" fillId="58" borderId="2" xfId="0" applyNumberFormat="1" applyFont="1" applyFill="1" applyBorder="1" applyAlignment="1">
      <alignment horizontal="right"/>
    </xf>
    <xf numFmtId="169" fontId="65" fillId="58" borderId="1" xfId="0" applyNumberFormat="1" applyFont="1" applyFill="1" applyBorder="1" applyAlignment="1">
      <alignment horizontal="right"/>
    </xf>
    <xf numFmtId="0" fontId="65" fillId="58" borderId="33" xfId="0" applyFont="1" applyFill="1" applyBorder="1" applyAlignment="1">
      <alignment horizontal="right"/>
    </xf>
    <xf numFmtId="174" fontId="65" fillId="58" borderId="33" xfId="0" applyNumberFormat="1" applyFont="1" applyFill="1" applyBorder="1" applyAlignment="1">
      <alignment horizontal="right"/>
    </xf>
    <xf numFmtId="174" fontId="65" fillId="58" borderId="1" xfId="0" applyNumberFormat="1" applyFont="1" applyFill="1" applyBorder="1" applyAlignment="1">
      <alignment horizontal="right"/>
    </xf>
    <xf numFmtId="0" fontId="65" fillId="58" borderId="4" xfId="0" applyFont="1" applyFill="1" applyBorder="1" applyAlignment="1">
      <alignment horizontal="right"/>
    </xf>
    <xf numFmtId="3" fontId="65" fillId="58" borderId="4" xfId="0" applyNumberFormat="1" applyFont="1" applyFill="1" applyBorder="1" applyAlignment="1">
      <alignment horizontal="right"/>
    </xf>
    <xf numFmtId="0" fontId="60" fillId="0" borderId="1" xfId="1" applyFont="1" applyBorder="1" applyAlignment="1">
      <alignment vertical="top" wrapText="1"/>
    </xf>
    <xf numFmtId="0" fontId="65" fillId="58" borderId="1" xfId="0" applyFont="1" applyFill="1" applyBorder="1" applyAlignment="1">
      <alignment horizontal="center" vertical="center" wrapText="1"/>
    </xf>
    <xf numFmtId="0" fontId="65" fillId="58" borderId="2" xfId="0" applyFont="1" applyFill="1" applyBorder="1" applyAlignment="1">
      <alignment horizontal="center" vertical="center" wrapText="1"/>
    </xf>
    <xf numFmtId="0" fontId="65" fillId="58" borderId="7" xfId="0" applyFont="1" applyFill="1" applyBorder="1" applyAlignment="1">
      <alignment horizontal="center" vertical="center" wrapText="1"/>
    </xf>
    <xf numFmtId="0" fontId="65" fillId="58" borderId="2" xfId="0" applyFont="1" applyFill="1" applyBorder="1" applyAlignment="1">
      <alignment horizontal="left" vertical="center" wrapText="1"/>
    </xf>
    <xf numFmtId="0" fontId="65" fillId="58" borderId="1" xfId="0" applyFont="1" applyFill="1" applyBorder="1" applyAlignment="1">
      <alignment horizontal="left" vertical="center" wrapText="1"/>
    </xf>
    <xf numFmtId="0" fontId="65" fillId="2" borderId="7" xfId="0" applyFont="1" applyFill="1" applyBorder="1" applyAlignment="1">
      <alignment horizontal="center" vertical="center"/>
    </xf>
    <xf numFmtId="165" fontId="65" fillId="58" borderId="2" xfId="0" applyNumberFormat="1" applyFont="1" applyFill="1" applyBorder="1" applyAlignment="1">
      <alignment horizontal="right" vertical="center"/>
    </xf>
    <xf numFmtId="165" fontId="65" fillId="58" borderId="7" xfId="0" applyNumberFormat="1" applyFont="1" applyFill="1" applyBorder="1" applyAlignment="1">
      <alignment horizontal="right" vertical="center"/>
    </xf>
    <xf numFmtId="165" fontId="65" fillId="58" borderId="1" xfId="0" applyNumberFormat="1" applyFont="1" applyFill="1" applyBorder="1" applyAlignment="1">
      <alignment horizontal="right" vertical="center"/>
    </xf>
    <xf numFmtId="3" fontId="65" fillId="58" borderId="7" xfId="0" applyNumberFormat="1" applyFont="1" applyFill="1" applyBorder="1" applyAlignment="1">
      <alignment horizontal="right" vertical="center"/>
    </xf>
    <xf numFmtId="3" fontId="65" fillId="58" borderId="1" xfId="0" applyNumberFormat="1" applyFont="1" applyFill="1" applyBorder="1" applyAlignment="1">
      <alignment horizontal="right" vertical="center"/>
    </xf>
    <xf numFmtId="171" fontId="65" fillId="58" borderId="2" xfId="0" applyNumberFormat="1" applyFont="1" applyFill="1" applyBorder="1" applyAlignment="1">
      <alignment horizontal="right" vertical="center"/>
    </xf>
    <xf numFmtId="171" fontId="65" fillId="58" borderId="1" xfId="0" applyNumberFormat="1" applyFont="1" applyFill="1" applyBorder="1" applyAlignment="1">
      <alignment horizontal="right" vertical="center"/>
    </xf>
    <xf numFmtId="0" fontId="65" fillId="58" borderId="7" xfId="0" applyFont="1" applyFill="1" applyBorder="1" applyAlignment="1">
      <alignment horizontal="right" vertical="center"/>
    </xf>
    <xf numFmtId="2" fontId="65" fillId="58" borderId="5" xfId="0" applyNumberFormat="1" applyFont="1" applyFill="1" applyBorder="1" applyAlignment="1">
      <alignment horizontal="right" vertical="center"/>
    </xf>
    <xf numFmtId="2" fontId="65" fillId="58" borderId="8" xfId="0" applyNumberFormat="1" applyFont="1" applyFill="1" applyBorder="1" applyAlignment="1">
      <alignment horizontal="right" vertical="center"/>
    </xf>
    <xf numFmtId="4" fontId="65" fillId="58" borderId="5" xfId="0" applyNumberFormat="1" applyFont="1" applyFill="1" applyBorder="1" applyAlignment="1">
      <alignment horizontal="right" vertical="center"/>
    </xf>
    <xf numFmtId="4" fontId="65" fillId="58" borderId="8" xfId="0" applyNumberFormat="1" applyFont="1" applyFill="1" applyBorder="1" applyAlignment="1">
      <alignment horizontal="right" vertical="center"/>
    </xf>
    <xf numFmtId="169" fontId="65" fillId="58" borderId="3" xfId="0" applyNumberFormat="1" applyFont="1" applyFill="1" applyBorder="1" applyAlignment="1">
      <alignment horizontal="right"/>
    </xf>
    <xf numFmtId="169" fontId="65" fillId="58" borderId="5" xfId="0" applyNumberFormat="1" applyFont="1" applyFill="1" applyBorder="1" applyAlignment="1">
      <alignment horizontal="right"/>
    </xf>
    <xf numFmtId="174" fontId="65" fillId="58" borderId="45" xfId="0" applyNumberFormat="1" applyFont="1" applyFill="1" applyBorder="1" applyAlignment="1">
      <alignment horizontal="right"/>
    </xf>
    <xf numFmtId="174" fontId="65" fillId="58" borderId="5" xfId="0" applyNumberFormat="1" applyFont="1" applyFill="1" applyBorder="1" applyAlignment="1">
      <alignment horizontal="right"/>
    </xf>
    <xf numFmtId="3" fontId="65" fillId="58" borderId="47" xfId="0" applyNumberFormat="1" applyFont="1" applyFill="1" applyBorder="1" applyAlignment="1">
      <alignment horizontal="right"/>
    </xf>
    <xf numFmtId="171" fontId="65" fillId="58" borderId="1" xfId="813" applyNumberFormat="1" applyFont="1" applyFill="1" applyBorder="1" applyAlignment="1">
      <alignment horizontal="center" vertical="center" wrapText="1"/>
    </xf>
    <xf numFmtId="0" fontId="65" fillId="58" borderId="1" xfId="0" applyFont="1" applyFill="1" applyBorder="1" applyAlignment="1">
      <alignment vertical="center" wrapText="1"/>
    </xf>
    <xf numFmtId="3" fontId="65" fillId="58" borderId="1" xfId="0" applyNumberFormat="1" applyFont="1" applyFill="1" applyBorder="1" applyAlignment="1">
      <alignment horizontal="right"/>
    </xf>
    <xf numFmtId="0" fontId="65" fillId="58" borderId="1" xfId="0" applyFont="1" applyFill="1" applyBorder="1" applyAlignment="1">
      <alignment wrapText="1"/>
    </xf>
    <xf numFmtId="0" fontId="65" fillId="58" borderId="2" xfId="0" applyFont="1" applyFill="1" applyBorder="1" applyAlignment="1">
      <alignment vertical="center" wrapText="1"/>
    </xf>
    <xf numFmtId="0" fontId="65" fillId="58" borderId="7" xfId="0" applyFont="1" applyFill="1" applyBorder="1" applyAlignment="1">
      <alignment vertical="center" wrapText="1"/>
    </xf>
    <xf numFmtId="171" fontId="65" fillId="58" borderId="7" xfId="0" applyNumberFormat="1" applyFont="1" applyFill="1" applyBorder="1" applyAlignment="1">
      <alignment horizontal="right" vertical="center"/>
    </xf>
    <xf numFmtId="3" fontId="65" fillId="58" borderId="2" xfId="0" applyNumberFormat="1" applyFont="1" applyFill="1" applyBorder="1" applyAlignment="1">
      <alignment horizontal="right"/>
    </xf>
    <xf numFmtId="3" fontId="65" fillId="58" borderId="2" xfId="0" applyNumberFormat="1" applyFont="1" applyFill="1" applyBorder="1" applyAlignment="1">
      <alignment horizontal="right" vertical="center"/>
    </xf>
    <xf numFmtId="0" fontId="65" fillId="58" borderId="2" xfId="0" applyFont="1" applyFill="1" applyBorder="1" applyAlignment="1">
      <alignment wrapText="1"/>
    </xf>
    <xf numFmtId="0" fontId="65" fillId="58" borderId="7" xfId="0" applyFont="1" applyFill="1" applyBorder="1" applyAlignment="1">
      <alignment wrapText="1"/>
    </xf>
    <xf numFmtId="171" fontId="65" fillId="58" borderId="33" xfId="0" applyNumberFormat="1" applyFont="1" applyFill="1" applyBorder="1" applyAlignment="1">
      <alignment horizontal="right" vertical="center"/>
    </xf>
    <xf numFmtId="0" fontId="65" fillId="2" borderId="8" xfId="0" applyFont="1" applyFill="1" applyBorder="1" applyAlignment="1">
      <alignment horizontal="center" vertical="center"/>
    </xf>
    <xf numFmtId="0" fontId="65" fillId="58" borderId="2" xfId="0" applyFont="1" applyFill="1" applyBorder="1" applyAlignment="1">
      <alignment horizontal="right" vertical="center"/>
    </xf>
    <xf numFmtId="0" fontId="65" fillId="58" borderId="1" xfId="0" applyFont="1" applyFill="1" applyBorder="1" applyAlignment="1">
      <alignment horizontal="right" vertical="center"/>
    </xf>
    <xf numFmtId="2" fontId="65" fillId="58" borderId="1" xfId="0" applyNumberFormat="1" applyFont="1" applyFill="1" applyBorder="1" applyAlignment="1">
      <alignment horizontal="right" vertical="center"/>
    </xf>
    <xf numFmtId="2" fontId="65" fillId="58" borderId="7" xfId="0" applyNumberFormat="1" applyFont="1" applyFill="1" applyBorder="1" applyAlignment="1">
      <alignment horizontal="right" vertical="center"/>
    </xf>
    <xf numFmtId="171" fontId="65" fillId="58" borderId="2" xfId="0" applyNumberFormat="1" applyFont="1" applyFill="1" applyBorder="1" applyAlignment="1">
      <alignment horizontal="right"/>
    </xf>
    <xf numFmtId="0" fontId="65" fillId="58" borderId="2" xfId="0" applyFont="1" applyFill="1" applyBorder="1" applyAlignment="1">
      <alignment horizontal="right"/>
    </xf>
    <xf numFmtId="171" fontId="65" fillId="58" borderId="1" xfId="0" applyNumberFormat="1" applyFont="1" applyFill="1" applyBorder="1" applyAlignment="1">
      <alignment horizontal="right"/>
    </xf>
    <xf numFmtId="0" fontId="65" fillId="58" borderId="1" xfId="0" applyFont="1" applyFill="1" applyBorder="1" applyAlignment="1">
      <alignment horizontal="right"/>
    </xf>
    <xf numFmtId="171" fontId="65" fillId="58" borderId="7" xfId="0" applyNumberFormat="1" applyFont="1" applyFill="1" applyBorder="1" applyAlignment="1">
      <alignment horizontal="right"/>
    </xf>
    <xf numFmtId="0" fontId="65" fillId="58" borderId="7" xfId="0" applyFont="1" applyFill="1" applyBorder="1" applyAlignment="1">
      <alignment horizontal="right"/>
    </xf>
    <xf numFmtId="0" fontId="65" fillId="58" borderId="2" xfId="0" applyFont="1" applyFill="1" applyBorder="1" applyAlignment="1">
      <alignment horizontal="right" vertical="center" wrapText="1"/>
    </xf>
    <xf numFmtId="0" fontId="65" fillId="58" borderId="1" xfId="0" applyFont="1" applyFill="1" applyBorder="1" applyAlignment="1">
      <alignment horizontal="right" vertical="center" wrapText="1"/>
    </xf>
    <xf numFmtId="0" fontId="65" fillId="58" borderId="7" xfId="0" applyFont="1" applyFill="1" applyBorder="1" applyAlignment="1">
      <alignment horizontal="right" vertical="center" wrapText="1"/>
    </xf>
    <xf numFmtId="171" fontId="65" fillId="58" borderId="1" xfId="879" applyNumberFormat="1" applyFont="1" applyFill="1" applyBorder="1" applyAlignment="1">
      <alignment horizontal="right" vertical="center"/>
    </xf>
    <xf numFmtId="171" fontId="65" fillId="58" borderId="7" xfId="879" applyNumberFormat="1" applyFont="1" applyFill="1" applyBorder="1" applyAlignment="1">
      <alignment horizontal="right" vertical="center"/>
    </xf>
    <xf numFmtId="3" fontId="65" fillId="58" borderId="7" xfId="0" applyNumberFormat="1" applyFont="1" applyFill="1" applyBorder="1" applyAlignment="1">
      <alignment horizontal="right"/>
    </xf>
    <xf numFmtId="0" fontId="65" fillId="58" borderId="33" xfId="0" applyFont="1" applyFill="1" applyBorder="1" applyAlignment="1">
      <alignment horizontal="left" vertical="center" wrapText="1"/>
    </xf>
    <xf numFmtId="3" fontId="65" fillId="58" borderId="3" xfId="0" applyNumberFormat="1" applyFont="1" applyFill="1" applyBorder="1" applyAlignment="1">
      <alignment horizontal="right"/>
    </xf>
    <xf numFmtId="3" fontId="65" fillId="58" borderId="5" xfId="0" applyNumberFormat="1" applyFont="1" applyFill="1" applyBorder="1" applyAlignment="1">
      <alignment horizontal="right"/>
    </xf>
    <xf numFmtId="3" fontId="65" fillId="58" borderId="8" xfId="0" applyNumberFormat="1" applyFont="1" applyFill="1" applyBorder="1" applyAlignment="1">
      <alignment horizontal="right"/>
    </xf>
    <xf numFmtId="171" fontId="65" fillId="0" borderId="5" xfId="0" applyNumberFormat="1" applyFont="1" applyBorder="1"/>
    <xf numFmtId="171" fontId="65" fillId="0" borderId="8" xfId="0" applyNumberFormat="1" applyFont="1" applyBorder="1"/>
    <xf numFmtId="171" fontId="65" fillId="0" borderId="45" xfId="0" applyNumberFormat="1" applyFont="1" applyBorder="1"/>
    <xf numFmtId="165" fontId="65" fillId="0" borderId="48" xfId="0" applyNumberFormat="1" applyFont="1" applyBorder="1" applyAlignment="1">
      <alignment horizontal="right" vertical="center"/>
    </xf>
    <xf numFmtId="165" fontId="65" fillId="0" borderId="3" xfId="0" applyNumberFormat="1" applyFont="1" applyBorder="1" applyAlignment="1">
      <alignment horizontal="right" vertical="center"/>
    </xf>
    <xf numFmtId="165" fontId="65" fillId="0" borderId="35" xfId="0" applyNumberFormat="1" applyFont="1" applyBorder="1" applyAlignment="1">
      <alignment horizontal="right" vertical="center"/>
    </xf>
    <xf numFmtId="165" fontId="65" fillId="0" borderId="5" xfId="0" applyNumberFormat="1" applyFont="1" applyBorder="1" applyAlignment="1">
      <alignment horizontal="right" vertical="center"/>
    </xf>
    <xf numFmtId="165" fontId="65" fillId="0" borderId="54" xfId="0" applyNumberFormat="1" applyFont="1" applyBorder="1" applyAlignment="1">
      <alignment horizontal="right" vertical="center"/>
    </xf>
    <xf numFmtId="165" fontId="65" fillId="0" borderId="8" xfId="0" applyNumberFormat="1" applyFont="1" applyBorder="1" applyAlignment="1">
      <alignment horizontal="right" vertical="center"/>
    </xf>
    <xf numFmtId="0" fontId="60" fillId="0" borderId="1" xfId="1" applyFont="1" applyBorder="1" applyAlignment="1">
      <alignment vertical="center" wrapText="1"/>
    </xf>
    <xf numFmtId="0" fontId="60" fillId="0" borderId="1" xfId="1" applyFont="1" applyBorder="1" applyAlignment="1">
      <alignment wrapText="1"/>
    </xf>
    <xf numFmtId="0" fontId="60" fillId="0" borderId="0" xfId="1" applyFont="1"/>
    <xf numFmtId="0" fontId="60" fillId="0" borderId="35" xfId="1" applyFont="1" applyBorder="1" applyAlignment="1">
      <alignment vertical="center"/>
    </xf>
    <xf numFmtId="0" fontId="60" fillId="0" borderId="1" xfId="1" applyFont="1" applyBorder="1" applyAlignment="1">
      <alignment vertical="center"/>
    </xf>
    <xf numFmtId="0" fontId="60" fillId="0" borderId="35" xfId="1" applyFont="1" applyBorder="1"/>
    <xf numFmtId="0" fontId="3" fillId="0" borderId="36" xfId="0" applyFont="1" applyBorder="1"/>
    <xf numFmtId="0" fontId="60" fillId="0" borderId="39" xfId="1" applyFont="1" applyBorder="1"/>
    <xf numFmtId="0" fontId="60" fillId="0" borderId="40" xfId="1" applyFont="1" applyBorder="1"/>
    <xf numFmtId="0" fontId="60" fillId="0" borderId="41" xfId="1" applyFont="1" applyBorder="1" applyAlignment="1">
      <alignment vertical="top"/>
    </xf>
    <xf numFmtId="0" fontId="74" fillId="0" borderId="0" xfId="0" applyFont="1"/>
    <xf numFmtId="3" fontId="3" fillId="0" borderId="0" xfId="0" applyNumberFormat="1" applyFont="1"/>
    <xf numFmtId="0" fontId="60" fillId="0" borderId="1" xfId="1" applyFont="1" applyBorder="1" applyAlignment="1">
      <alignment horizontal="left" vertical="center"/>
    </xf>
    <xf numFmtId="0" fontId="60" fillId="0" borderId="1" xfId="1" applyFont="1" applyBorder="1" applyAlignment="1">
      <alignment vertical="top"/>
    </xf>
    <xf numFmtId="0" fontId="60" fillId="0" borderId="1" xfId="1" applyFont="1" applyBorder="1" applyAlignment="1">
      <alignment horizontal="center" wrapText="1"/>
    </xf>
    <xf numFmtId="0" fontId="4" fillId="0" borderId="0" xfId="0" applyFont="1"/>
    <xf numFmtId="0" fontId="62" fillId="0" borderId="34" xfId="1" applyFont="1" applyFill="1" applyBorder="1" applyAlignment="1">
      <alignment horizontal="left" vertical="center" wrapText="1"/>
    </xf>
    <xf numFmtId="0" fontId="62" fillId="0" borderId="34" xfId="1" applyFont="1" applyFill="1" applyBorder="1" applyAlignment="1">
      <alignment horizontal="left" vertical="center"/>
    </xf>
    <xf numFmtId="0" fontId="61" fillId="59" borderId="42" xfId="0" applyFont="1" applyFill="1" applyBorder="1" applyAlignment="1">
      <alignment horizontal="center" vertical="center"/>
    </xf>
    <xf numFmtId="0" fontId="61" fillId="59" borderId="43" xfId="0" applyFont="1" applyFill="1" applyBorder="1" applyAlignment="1">
      <alignment horizontal="center" vertical="center"/>
    </xf>
    <xf numFmtId="0" fontId="61" fillId="0" borderId="34" xfId="0" applyFont="1" applyBorder="1" applyAlignment="1">
      <alignment horizontal="center" vertical="center" wrapText="1"/>
    </xf>
    <xf numFmtId="0" fontId="61" fillId="0" borderId="5" xfId="0" applyFont="1" applyBorder="1" applyAlignment="1">
      <alignment horizontal="center" vertical="center" wrapText="1"/>
    </xf>
    <xf numFmtId="0" fontId="62" fillId="0" borderId="34" xfId="1" applyFont="1" applyFill="1" applyBorder="1" applyAlignment="1">
      <alignment vertical="center" wrapText="1"/>
    </xf>
    <xf numFmtId="0" fontId="62" fillId="0" borderId="5" xfId="1" applyFont="1" applyFill="1" applyBorder="1" applyAlignment="1">
      <alignment vertical="center" wrapText="1"/>
    </xf>
    <xf numFmtId="0" fontId="61" fillId="0" borderId="34" xfId="0" applyFont="1" applyBorder="1" applyAlignment="1">
      <alignment vertical="center"/>
    </xf>
    <xf numFmtId="0" fontId="61" fillId="0" borderId="5" xfId="0" applyFont="1" applyBorder="1" applyAlignment="1">
      <alignment vertical="center"/>
    </xf>
    <xf numFmtId="0" fontId="62" fillId="0" borderId="34" xfId="1" applyFont="1" applyFill="1" applyBorder="1" applyAlignment="1">
      <alignment vertical="center"/>
    </xf>
    <xf numFmtId="0" fontId="69" fillId="0" borderId="34" xfId="1" applyFont="1" applyFill="1" applyBorder="1" applyAlignment="1">
      <alignment horizontal="left" vertical="center" wrapText="1"/>
    </xf>
    <xf numFmtId="0" fontId="73" fillId="0" borderId="53" xfId="0" applyFont="1" applyBorder="1" applyAlignment="1">
      <alignment horizontal="center" wrapText="1"/>
    </xf>
    <xf numFmtId="0" fontId="65" fillId="58" borderId="1" xfId="1" applyFont="1" applyFill="1" applyBorder="1" applyAlignment="1">
      <alignment horizontal="center" vertical="center" wrapText="1"/>
    </xf>
    <xf numFmtId="0" fontId="65" fillId="58" borderId="1" xfId="0" applyFont="1" applyFill="1" applyBorder="1" applyAlignment="1">
      <alignment horizontal="center" vertical="center" wrapText="1"/>
    </xf>
    <xf numFmtId="0" fontId="67" fillId="58" borderId="1" xfId="0" applyFont="1" applyFill="1" applyBorder="1" applyAlignment="1">
      <alignment horizontal="center" vertical="center" wrapText="1"/>
    </xf>
    <xf numFmtId="0" fontId="65" fillId="58" borderId="2" xfId="0" applyFont="1" applyFill="1" applyBorder="1" applyAlignment="1">
      <alignment horizontal="center" vertical="center" wrapText="1"/>
    </xf>
    <xf numFmtId="0" fontId="65" fillId="58" borderId="7" xfId="0" applyFont="1" applyFill="1" applyBorder="1" applyAlignment="1">
      <alignment horizontal="center" vertical="center" wrapText="1"/>
    </xf>
    <xf numFmtId="0" fontId="5" fillId="58" borderId="2" xfId="0" applyFont="1" applyFill="1" applyBorder="1" applyAlignment="1">
      <alignment horizontal="center" vertical="center" wrapText="1"/>
    </xf>
    <xf numFmtId="0" fontId="5" fillId="58" borderId="1" xfId="0" applyFont="1" applyFill="1" applyBorder="1" applyAlignment="1">
      <alignment horizontal="center" vertical="center" wrapText="1"/>
    </xf>
    <xf numFmtId="0" fontId="5" fillId="58" borderId="7" xfId="0" applyFont="1" applyFill="1" applyBorder="1" applyAlignment="1">
      <alignment horizontal="center" vertical="center" wrapText="1"/>
    </xf>
    <xf numFmtId="0" fontId="62" fillId="0" borderId="32" xfId="1" applyFont="1" applyFill="1" applyBorder="1" applyAlignment="1">
      <alignment horizontal="center" vertical="center" wrapText="1"/>
    </xf>
    <xf numFmtId="0" fontId="62" fillId="0" borderId="34" xfId="1" applyFont="1" applyFill="1" applyBorder="1" applyAlignment="1">
      <alignment horizontal="center" vertical="center" wrapText="1"/>
    </xf>
    <xf numFmtId="0" fontId="62" fillId="0" borderId="6" xfId="1" applyFont="1" applyFill="1" applyBorder="1" applyAlignment="1">
      <alignment horizontal="center" vertical="center" wrapText="1"/>
    </xf>
    <xf numFmtId="0" fontId="65" fillId="58" borderId="2" xfId="0" applyFont="1" applyFill="1" applyBorder="1" applyAlignment="1">
      <alignment horizontal="left" vertical="center" wrapText="1"/>
    </xf>
    <xf numFmtId="0" fontId="65" fillId="58" borderId="1" xfId="0" applyFont="1" applyFill="1" applyBorder="1" applyAlignment="1">
      <alignment horizontal="left" vertical="center" wrapText="1"/>
    </xf>
    <xf numFmtId="0" fontId="65" fillId="58" borderId="7" xfId="0" applyFont="1" applyFill="1" applyBorder="1" applyAlignment="1">
      <alignment horizontal="left" vertical="center" wrapText="1"/>
    </xf>
    <xf numFmtId="0" fontId="65" fillId="2" borderId="2" xfId="0" applyFont="1" applyFill="1" applyBorder="1" applyAlignment="1">
      <alignment horizontal="center" vertical="center"/>
    </xf>
    <xf numFmtId="0" fontId="65" fillId="2" borderId="7" xfId="0" applyFont="1" applyFill="1" applyBorder="1" applyAlignment="1">
      <alignment horizontal="center" vertical="center"/>
    </xf>
    <xf numFmtId="0" fontId="63" fillId="2" borderId="51" xfId="0" applyFont="1" applyFill="1" applyBorder="1" applyAlignment="1">
      <alignment horizontal="center" vertical="center"/>
    </xf>
    <xf numFmtId="0" fontId="63" fillId="2" borderId="52"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63" fillId="2" borderId="2" xfId="0" applyFont="1" applyFill="1" applyBorder="1" applyAlignment="1">
      <alignment horizontal="center" vertical="center"/>
    </xf>
    <xf numFmtId="0" fontId="63" fillId="2" borderId="7" xfId="0" applyFont="1" applyFill="1" applyBorder="1" applyAlignment="1">
      <alignment horizontal="center" vertical="center"/>
    </xf>
    <xf numFmtId="165" fontId="65" fillId="58" borderId="2" xfId="0" applyNumberFormat="1" applyFont="1" applyFill="1" applyBorder="1" applyAlignment="1">
      <alignment horizontal="right" vertical="center"/>
    </xf>
    <xf numFmtId="165" fontId="65" fillId="58" borderId="7" xfId="0" applyNumberFormat="1" applyFont="1" applyFill="1" applyBorder="1" applyAlignment="1">
      <alignment horizontal="right" vertical="center"/>
    </xf>
    <xf numFmtId="165" fontId="65" fillId="58" borderId="1" xfId="0" applyNumberFormat="1" applyFont="1" applyFill="1" applyBorder="1" applyAlignment="1">
      <alignment horizontal="right" vertical="center"/>
    </xf>
    <xf numFmtId="3" fontId="65" fillId="58" borderId="7" xfId="0" applyNumberFormat="1" applyFont="1" applyFill="1" applyBorder="1" applyAlignment="1">
      <alignment horizontal="right" vertical="center"/>
    </xf>
    <xf numFmtId="3" fontId="65" fillId="58" borderId="1" xfId="0" applyNumberFormat="1" applyFont="1" applyFill="1" applyBorder="1" applyAlignment="1">
      <alignment horizontal="right" vertical="center"/>
    </xf>
    <xf numFmtId="171" fontId="65" fillId="58" borderId="2" xfId="0" applyNumberFormat="1" applyFont="1" applyFill="1" applyBorder="1" applyAlignment="1">
      <alignment horizontal="right" vertical="center"/>
    </xf>
    <xf numFmtId="171" fontId="65" fillId="58" borderId="1" xfId="0" applyNumberFormat="1" applyFont="1" applyFill="1" applyBorder="1" applyAlignment="1">
      <alignment horizontal="right" vertical="center"/>
    </xf>
    <xf numFmtId="0" fontId="65" fillId="58" borderId="7" xfId="0" applyFont="1" applyFill="1" applyBorder="1" applyAlignment="1">
      <alignment horizontal="right" vertical="center"/>
    </xf>
    <xf numFmtId="0" fontId="65" fillId="58" borderId="7" xfId="1" applyFont="1" applyFill="1" applyBorder="1" applyAlignment="1">
      <alignment horizontal="center" vertical="center" wrapText="1"/>
    </xf>
    <xf numFmtId="0" fontId="67" fillId="58" borderId="7" xfId="0" applyFont="1" applyFill="1" applyBorder="1" applyAlignment="1">
      <alignment horizontal="center" vertical="center" wrapText="1"/>
    </xf>
    <xf numFmtId="0" fontId="67" fillId="58" borderId="2" xfId="0" applyFont="1" applyFill="1" applyBorder="1" applyAlignment="1">
      <alignment horizontal="center" vertical="center" wrapText="1"/>
    </xf>
    <xf numFmtId="0" fontId="62" fillId="0" borderId="44" xfId="1" applyFont="1" applyFill="1" applyBorder="1" applyAlignment="1">
      <alignment horizontal="center" vertical="center" wrapText="1"/>
    </xf>
    <xf numFmtId="0" fontId="5" fillId="58" borderId="2" xfId="1" applyFont="1" applyFill="1" applyBorder="1" applyAlignment="1">
      <alignment horizontal="center" vertical="center" wrapText="1"/>
    </xf>
    <xf numFmtId="0" fontId="5" fillId="58" borderId="1" xfId="1" applyFont="1" applyFill="1" applyBorder="1" applyAlignment="1">
      <alignment horizontal="center" vertical="center" wrapText="1"/>
    </xf>
    <xf numFmtId="0" fontId="5" fillId="58" borderId="7" xfId="1" applyFont="1" applyFill="1" applyBorder="1" applyAlignment="1">
      <alignment horizontal="center" vertical="center" wrapText="1"/>
    </xf>
    <xf numFmtId="0" fontId="65" fillId="58" borderId="2" xfId="0" applyFont="1" applyFill="1" applyBorder="1" applyAlignment="1">
      <alignment horizontal="center" wrapText="1"/>
    </xf>
    <xf numFmtId="0" fontId="65" fillId="58" borderId="1" xfId="0" applyFont="1" applyFill="1" applyBorder="1" applyAlignment="1">
      <alignment horizontal="center" wrapText="1"/>
    </xf>
    <xf numFmtId="0" fontId="65" fillId="58" borderId="7" xfId="0" applyFont="1" applyFill="1" applyBorder="1" applyAlignment="1">
      <alignment horizontal="center" wrapText="1"/>
    </xf>
    <xf numFmtId="0" fontId="65" fillId="58" borderId="33" xfId="1" applyFont="1" applyFill="1" applyBorder="1" applyAlignment="1">
      <alignment horizontal="center" vertical="center" wrapText="1"/>
    </xf>
    <xf numFmtId="0" fontId="65" fillId="58" borderId="33" xfId="0" applyFont="1" applyFill="1" applyBorder="1" applyAlignment="1">
      <alignment horizontal="center" vertical="center" wrapText="1"/>
    </xf>
    <xf numFmtId="0" fontId="67" fillId="58" borderId="33" xfId="0" applyFont="1" applyFill="1" applyBorder="1" applyAlignment="1">
      <alignment horizontal="center" vertical="center" wrapText="1"/>
    </xf>
    <xf numFmtId="0" fontId="65" fillId="58" borderId="2" xfId="1" applyFont="1" applyFill="1" applyBorder="1" applyAlignment="1">
      <alignment horizontal="center" vertical="center" wrapText="1"/>
    </xf>
    <xf numFmtId="0" fontId="65" fillId="2" borderId="48" xfId="0" applyFont="1" applyFill="1" applyBorder="1" applyAlignment="1">
      <alignment horizontal="center" vertical="center" wrapText="1"/>
    </xf>
    <xf numFmtId="0" fontId="65" fillId="2" borderId="49" xfId="0" applyFont="1" applyFill="1" applyBorder="1" applyAlignment="1">
      <alignment horizontal="center" vertical="center" wrapText="1"/>
    </xf>
    <xf numFmtId="0" fontId="0" fillId="0" borderId="50" xfId="0" applyBorder="1" applyAlignment="1">
      <alignment wrapText="1"/>
    </xf>
    <xf numFmtId="0" fontId="61" fillId="59" borderId="42" xfId="0" applyFont="1" applyFill="1" applyBorder="1" applyAlignment="1">
      <alignment horizontal="center" vertical="center" wrapText="1"/>
    </xf>
    <xf numFmtId="0" fontId="61" fillId="59" borderId="43" xfId="0" applyFont="1" applyFill="1" applyBorder="1" applyAlignment="1">
      <alignment horizontal="center" vertical="center" wrapText="1"/>
    </xf>
    <xf numFmtId="0" fontId="62" fillId="0" borderId="46" xfId="1" applyFont="1" applyFill="1" applyBorder="1" applyAlignment="1">
      <alignment horizontal="center" vertical="center" wrapText="1"/>
    </xf>
    <xf numFmtId="0" fontId="65" fillId="58" borderId="4" xfId="0" applyFont="1" applyFill="1" applyBorder="1" applyAlignment="1">
      <alignment horizontal="center" vertical="center" wrapText="1"/>
    </xf>
    <xf numFmtId="0" fontId="67" fillId="58" borderId="4" xfId="0" applyFont="1" applyFill="1" applyBorder="1" applyAlignment="1">
      <alignment horizontal="center" vertical="center" wrapText="1"/>
    </xf>
    <xf numFmtId="0" fontId="5" fillId="0" borderId="35" xfId="135" applyFont="1" applyBorder="1" applyAlignment="1">
      <alignment horizontal="left" vertical="center" wrapText="1"/>
    </xf>
    <xf numFmtId="0" fontId="5" fillId="0" borderId="38" xfId="135" applyFont="1" applyBorder="1" applyAlignment="1">
      <alignment horizontal="left" vertical="center" wrapText="1"/>
    </xf>
    <xf numFmtId="0" fontId="5" fillId="0" borderId="36" xfId="135" applyFont="1" applyBorder="1" applyAlignment="1">
      <alignment horizontal="left" vertical="center" wrapText="1"/>
    </xf>
    <xf numFmtId="0" fontId="3" fillId="0" borderId="35" xfId="135" applyFont="1" applyBorder="1" applyAlignment="1">
      <alignment horizontal="left" vertical="center" wrapText="1"/>
    </xf>
    <xf numFmtId="0" fontId="3" fillId="0" borderId="38" xfId="135" applyFont="1" applyBorder="1" applyAlignment="1">
      <alignment horizontal="left" vertical="center" wrapText="1"/>
    </xf>
    <xf numFmtId="0" fontId="3" fillId="0" borderId="36" xfId="135" applyFont="1" applyBorder="1" applyAlignment="1">
      <alignment horizontal="left" vertical="center" wrapText="1"/>
    </xf>
    <xf numFmtId="0" fontId="60" fillId="0" borderId="35" xfId="1" applyFont="1" applyBorder="1" applyAlignment="1">
      <alignment horizontal="left" vertical="center"/>
    </xf>
    <xf numFmtId="0" fontId="60" fillId="0" borderId="38" xfId="1" applyFont="1" applyBorder="1" applyAlignment="1">
      <alignment horizontal="left" vertical="center"/>
    </xf>
    <xf numFmtId="0" fontId="60" fillId="0" borderId="36" xfId="1" applyFont="1" applyBorder="1" applyAlignment="1">
      <alignment horizontal="left" vertical="center"/>
    </xf>
    <xf numFmtId="0" fontId="4" fillId="0" borderId="37" xfId="0" applyFont="1" applyBorder="1" applyAlignment="1">
      <alignment horizontal="left" vertical="center"/>
    </xf>
    <xf numFmtId="0" fontId="3" fillId="0" borderId="37" xfId="0" applyFont="1" applyBorder="1" applyAlignment="1">
      <alignment horizontal="left"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0" fontId="5" fillId="0" borderId="1" xfId="135" applyFont="1" applyBorder="1" applyAlignment="1">
      <alignment horizontal="left" vertical="center" wrapText="1"/>
    </xf>
    <xf numFmtId="0" fontId="4" fillId="0" borderId="4" xfId="0" applyFont="1" applyBorder="1" applyAlignment="1">
      <alignment horizontal="left" vertical="center" wrapText="1"/>
    </xf>
    <xf numFmtId="0" fontId="4" fillId="0" borderId="33" xfId="0" applyFont="1" applyBorder="1" applyAlignment="1">
      <alignment horizontal="left" vertical="center" wrapText="1"/>
    </xf>
    <xf numFmtId="0" fontId="60" fillId="0" borderId="35" xfId="1" applyFont="1" applyBorder="1" applyAlignment="1">
      <alignment horizontal="left" vertical="top"/>
    </xf>
    <xf numFmtId="0" fontId="60" fillId="0" borderId="38" xfId="1" applyFont="1" applyBorder="1" applyAlignment="1">
      <alignment horizontal="left" vertical="top"/>
    </xf>
    <xf numFmtId="0" fontId="60" fillId="0" borderId="36" xfId="1" applyFont="1" applyBorder="1" applyAlignment="1">
      <alignment horizontal="left" vertical="top"/>
    </xf>
    <xf numFmtId="0" fontId="3" fillId="0" borderId="35" xfId="135" applyFont="1" applyBorder="1" applyAlignment="1">
      <alignment horizontal="left" vertical="center"/>
    </xf>
    <xf numFmtId="0" fontId="3" fillId="0" borderId="36" xfId="135" applyFont="1" applyBorder="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xf>
    <xf numFmtId="0" fontId="61"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vertical="center"/>
    </xf>
    <xf numFmtId="0" fontId="60" fillId="0" borderId="35" xfId="1" applyFont="1" applyBorder="1" applyAlignment="1">
      <alignment horizontal="left" vertical="center" wrapText="1"/>
    </xf>
    <xf numFmtId="0" fontId="60" fillId="0" borderId="38" xfId="1" applyFont="1" applyBorder="1" applyAlignment="1">
      <alignment horizontal="left" vertical="center" wrapText="1"/>
    </xf>
    <xf numFmtId="0" fontId="60" fillId="0" borderId="36" xfId="1" applyFont="1" applyBorder="1" applyAlignment="1">
      <alignment horizontal="left" vertical="center" wrapText="1"/>
    </xf>
    <xf numFmtId="0" fontId="60" fillId="0" borderId="1" xfId="1" applyFont="1" applyFill="1" applyBorder="1" applyAlignment="1">
      <alignment horizontal="left" vertical="center" wrapText="1"/>
    </xf>
    <xf numFmtId="0" fontId="3" fillId="0" borderId="35" xfId="135" applyFont="1" applyBorder="1" applyAlignment="1">
      <alignment horizontal="center" vertical="center" wrapText="1"/>
    </xf>
    <xf numFmtId="0" fontId="3" fillId="0" borderId="38" xfId="135" applyFont="1" applyBorder="1" applyAlignment="1">
      <alignment horizontal="center" vertical="center" wrapText="1"/>
    </xf>
    <xf numFmtId="0" fontId="3" fillId="0" borderId="36" xfId="135" applyFont="1" applyBorder="1" applyAlignment="1">
      <alignment horizontal="center" vertical="center" wrapText="1"/>
    </xf>
    <xf numFmtId="0" fontId="4" fillId="0" borderId="37" xfId="0" applyFont="1" applyBorder="1" applyAlignment="1">
      <alignment vertical="center"/>
    </xf>
  </cellXfs>
  <cellStyles count="900">
    <cellStyle name="20% - Colore 1" xfId="21" builtinId="30" customBuiltin="1"/>
    <cellStyle name="20% - Colore 1 2" xfId="44" xr:uid="{00000000-0005-0000-0000-000001000000}"/>
    <cellStyle name="20% - Colore 1 2 2" xfId="45" xr:uid="{00000000-0005-0000-0000-000002000000}"/>
    <cellStyle name="20% - Colore 1 3" xfId="46" xr:uid="{00000000-0005-0000-0000-000003000000}"/>
    <cellStyle name="20% - Colore 1 4" xfId="47" xr:uid="{00000000-0005-0000-0000-000004000000}"/>
    <cellStyle name="20% - Colore 2" xfId="25" builtinId="34" customBuiltin="1"/>
    <cellStyle name="20% - Colore 2 2" xfId="48" xr:uid="{00000000-0005-0000-0000-000006000000}"/>
    <cellStyle name="20% - Colore 2 2 2" xfId="49" xr:uid="{00000000-0005-0000-0000-000007000000}"/>
    <cellStyle name="20% - Colore 2 3" xfId="50" xr:uid="{00000000-0005-0000-0000-000008000000}"/>
    <cellStyle name="20% - Colore 2 4" xfId="51" xr:uid="{00000000-0005-0000-0000-000009000000}"/>
    <cellStyle name="20% - Colore 3" xfId="29" builtinId="38" customBuiltin="1"/>
    <cellStyle name="20% - Colore 3 2" xfId="52" xr:uid="{00000000-0005-0000-0000-00000B000000}"/>
    <cellStyle name="20% - Colore 3 2 2" xfId="53" xr:uid="{00000000-0005-0000-0000-00000C000000}"/>
    <cellStyle name="20% - Colore 3 3" xfId="54" xr:uid="{00000000-0005-0000-0000-00000D000000}"/>
    <cellStyle name="20% - Colore 3 4" xfId="55" xr:uid="{00000000-0005-0000-0000-00000E000000}"/>
    <cellStyle name="20% - Colore 4" xfId="33" builtinId="42" customBuiltin="1"/>
    <cellStyle name="20% - Colore 4 2" xfId="56" xr:uid="{00000000-0005-0000-0000-000010000000}"/>
    <cellStyle name="20% - Colore 4 2 2" xfId="57" xr:uid="{00000000-0005-0000-0000-000011000000}"/>
    <cellStyle name="20% - Colore 4 3" xfId="58" xr:uid="{00000000-0005-0000-0000-000012000000}"/>
    <cellStyle name="20% - Colore 4 4" xfId="59" xr:uid="{00000000-0005-0000-0000-000013000000}"/>
    <cellStyle name="20% - Colore 5" xfId="37" builtinId="46" customBuiltin="1"/>
    <cellStyle name="20% - Colore 5 2" xfId="60" xr:uid="{00000000-0005-0000-0000-000015000000}"/>
    <cellStyle name="20% - Colore 5 3" xfId="61" xr:uid="{00000000-0005-0000-0000-000016000000}"/>
    <cellStyle name="20% - Colore 5 4" xfId="62" xr:uid="{00000000-0005-0000-0000-000017000000}"/>
    <cellStyle name="20% - Colore 6" xfId="41" builtinId="50" customBuiltin="1"/>
    <cellStyle name="20% - Colore 6 2" xfId="63" xr:uid="{00000000-0005-0000-0000-000019000000}"/>
    <cellStyle name="20% - Colore 6 3" xfId="64" xr:uid="{00000000-0005-0000-0000-00001A000000}"/>
    <cellStyle name="20% - Colore 6 4" xfId="65" xr:uid="{00000000-0005-0000-0000-00001B000000}"/>
    <cellStyle name="40% - Colore 1" xfId="22" builtinId="31" customBuiltin="1"/>
    <cellStyle name="40% - Colore 1 2" xfId="66" xr:uid="{00000000-0005-0000-0000-00001D000000}"/>
    <cellStyle name="40% - Colore 1 3" xfId="67" xr:uid="{00000000-0005-0000-0000-00001E000000}"/>
    <cellStyle name="40% - Colore 1 4" xfId="68" xr:uid="{00000000-0005-0000-0000-00001F000000}"/>
    <cellStyle name="40% - Colore 1 8 2 2" xfId="866" xr:uid="{00000000-0005-0000-0000-000020000000}"/>
    <cellStyle name="40% - Colore 2" xfId="26" builtinId="35" customBuiltin="1"/>
    <cellStyle name="40% - Colore 2 2" xfId="69" xr:uid="{00000000-0005-0000-0000-000022000000}"/>
    <cellStyle name="40% - Colore 2 3" xfId="70" xr:uid="{00000000-0005-0000-0000-000023000000}"/>
    <cellStyle name="40% - Colore 2 4" xfId="71" xr:uid="{00000000-0005-0000-0000-000024000000}"/>
    <cellStyle name="40% - Colore 3" xfId="30" builtinId="39" customBuiltin="1"/>
    <cellStyle name="40% - Colore 3 2" xfId="72" xr:uid="{00000000-0005-0000-0000-000026000000}"/>
    <cellStyle name="40% - Colore 3 2 2" xfId="73" xr:uid="{00000000-0005-0000-0000-000027000000}"/>
    <cellStyle name="40% - Colore 3 3" xfId="74" xr:uid="{00000000-0005-0000-0000-000028000000}"/>
    <cellStyle name="40% - Colore 3 4" xfId="75" xr:uid="{00000000-0005-0000-0000-000029000000}"/>
    <cellStyle name="40% - Colore 4" xfId="34" builtinId="43" customBuiltin="1"/>
    <cellStyle name="40% - Colore 4 2" xfId="76" xr:uid="{00000000-0005-0000-0000-00002B000000}"/>
    <cellStyle name="40% - Colore 4 3" xfId="77" xr:uid="{00000000-0005-0000-0000-00002C000000}"/>
    <cellStyle name="40% - Colore 4 4" xfId="78" xr:uid="{00000000-0005-0000-0000-00002D000000}"/>
    <cellStyle name="40% - Colore 5" xfId="38" builtinId="47" customBuiltin="1"/>
    <cellStyle name="40% - Colore 5 2" xfId="79" xr:uid="{00000000-0005-0000-0000-00002F000000}"/>
    <cellStyle name="40% - Colore 5 3" xfId="80" xr:uid="{00000000-0005-0000-0000-000030000000}"/>
    <cellStyle name="40% - Colore 5 4" xfId="81" xr:uid="{00000000-0005-0000-0000-000031000000}"/>
    <cellStyle name="40% - Colore 6" xfId="42" builtinId="51" customBuiltin="1"/>
    <cellStyle name="40% - Colore 6 2" xfId="82" xr:uid="{00000000-0005-0000-0000-000033000000}"/>
    <cellStyle name="40% - Colore 6 3" xfId="83" xr:uid="{00000000-0005-0000-0000-000034000000}"/>
    <cellStyle name="40% - Colore 6 4" xfId="84" xr:uid="{00000000-0005-0000-0000-000035000000}"/>
    <cellStyle name="60% - Colore 1" xfId="23" builtinId="32" customBuiltin="1"/>
    <cellStyle name="60% - Colore 1 2" xfId="85" xr:uid="{00000000-0005-0000-0000-000037000000}"/>
    <cellStyle name="60% - Colore 2" xfId="27" builtinId="36" customBuiltin="1"/>
    <cellStyle name="60% - Colore 2 2" xfId="86" xr:uid="{00000000-0005-0000-0000-000039000000}"/>
    <cellStyle name="60% - Colore 3" xfId="31" builtinId="40" customBuiltin="1"/>
    <cellStyle name="60% - Colore 3 2" xfId="87" xr:uid="{00000000-0005-0000-0000-00003B000000}"/>
    <cellStyle name="60% - Colore 3 2 2" xfId="88" xr:uid="{00000000-0005-0000-0000-00003C000000}"/>
    <cellStyle name="60% - Colore 4" xfId="35" builtinId="44" customBuiltin="1"/>
    <cellStyle name="60% - Colore 4 2" xfId="89" xr:uid="{00000000-0005-0000-0000-00003E000000}"/>
    <cellStyle name="60% - Colore 4 2 2" xfId="90" xr:uid="{00000000-0005-0000-0000-00003F000000}"/>
    <cellStyle name="60% - Colore 5" xfId="39" builtinId="48" customBuiltin="1"/>
    <cellStyle name="60% - Colore 5 2" xfId="91" xr:uid="{00000000-0005-0000-0000-000041000000}"/>
    <cellStyle name="60% - Colore 6" xfId="43" builtinId="52" customBuiltin="1"/>
    <cellStyle name="60% - Colore 6 2" xfId="92" xr:uid="{00000000-0005-0000-0000-000043000000}"/>
    <cellStyle name="60% - Colore 6 2 2" xfId="93" xr:uid="{00000000-0005-0000-0000-000044000000}"/>
    <cellStyle name="Calcolo" xfId="13" builtinId="22" customBuiltin="1"/>
    <cellStyle name="Calcolo 2" xfId="94" xr:uid="{00000000-0005-0000-0000-000046000000}"/>
    <cellStyle name="Cella collegata" xfId="14" builtinId="24" customBuiltin="1"/>
    <cellStyle name="Cella collegata 2" xfId="95" xr:uid="{00000000-0005-0000-0000-000048000000}"/>
    <cellStyle name="Cella da controllare" xfId="15" builtinId="23" customBuiltin="1"/>
    <cellStyle name="Cella da controllare 2" xfId="96" xr:uid="{00000000-0005-0000-0000-00004A000000}"/>
    <cellStyle name="Collegamento ipertestuale" xfId="1" builtinId="8"/>
    <cellStyle name="Collegamento ipertestuale 2" xfId="97" xr:uid="{00000000-0005-0000-0000-00004C000000}"/>
    <cellStyle name="Collegamento ipertestuale 3" xfId="98" xr:uid="{00000000-0005-0000-0000-00004D000000}"/>
    <cellStyle name="Collegamento ipertestuale 4" xfId="99" xr:uid="{00000000-0005-0000-0000-00004E000000}"/>
    <cellStyle name="Collegamento ipertestuale 5" xfId="2" xr:uid="{00000000-0005-0000-0000-00004F000000}"/>
    <cellStyle name="Collegamento ipertestuale visitato 2" xfId="100" xr:uid="{00000000-0005-0000-0000-000050000000}"/>
    <cellStyle name="Collegamento ipertestuale visitato 3" xfId="101" xr:uid="{00000000-0005-0000-0000-000051000000}"/>
    <cellStyle name="Colore 1" xfId="20" builtinId="29" customBuiltin="1"/>
    <cellStyle name="Colore 1 2" xfId="102" xr:uid="{00000000-0005-0000-0000-000053000000}"/>
    <cellStyle name="Colore 2" xfId="24" builtinId="33" customBuiltin="1"/>
    <cellStyle name="Colore 2 2" xfId="103" xr:uid="{00000000-0005-0000-0000-000055000000}"/>
    <cellStyle name="Colore 3" xfId="28" builtinId="37" customBuiltin="1"/>
    <cellStyle name="Colore 3 2" xfId="104" xr:uid="{00000000-0005-0000-0000-000057000000}"/>
    <cellStyle name="Colore 4" xfId="32" builtinId="41" customBuiltin="1"/>
    <cellStyle name="Colore 4 2" xfId="105" xr:uid="{00000000-0005-0000-0000-000059000000}"/>
    <cellStyle name="Colore 5" xfId="36" builtinId="45" customBuiltin="1"/>
    <cellStyle name="Colore 5 2" xfId="106" xr:uid="{00000000-0005-0000-0000-00005B000000}"/>
    <cellStyle name="Colore 6" xfId="40" builtinId="49" customBuiltin="1"/>
    <cellStyle name="Colore 6 2" xfId="107" xr:uid="{00000000-0005-0000-0000-00005D000000}"/>
    <cellStyle name="Euro" xfId="108" xr:uid="{00000000-0005-0000-0000-00005E000000}"/>
    <cellStyle name="Euro 2" xfId="109" xr:uid="{00000000-0005-0000-0000-00005F000000}"/>
    <cellStyle name="Euro 3" xfId="882" xr:uid="{AD07DD52-B42C-4D13-ACD9-92095B7149C1}"/>
    <cellStyle name="Input" xfId="11" builtinId="20" customBuiltin="1"/>
    <cellStyle name="Input 2" xfId="110" xr:uid="{00000000-0005-0000-0000-000061000000}"/>
    <cellStyle name="Migliaia" xfId="880" builtinId="3"/>
    <cellStyle name="Migliaia (0)_020020vINC" xfId="111" xr:uid="{00000000-0005-0000-0000-000062000000}"/>
    <cellStyle name="Migliaia [0] 2" xfId="112" xr:uid="{00000000-0005-0000-0000-000063000000}"/>
    <cellStyle name="Migliaia [0] 2 2" xfId="883" xr:uid="{FF8EEE5C-B0C7-415F-9571-243E197AC884}"/>
    <cellStyle name="Migliaia [0] 3" xfId="113" xr:uid="{00000000-0005-0000-0000-000064000000}"/>
    <cellStyle name="Migliaia [0] 3 2" xfId="884" xr:uid="{C88B236E-F02A-42EF-AA42-EF43E29E5D3C}"/>
    <cellStyle name="Migliaia [0] 4" xfId="114" xr:uid="{00000000-0005-0000-0000-000065000000}"/>
    <cellStyle name="Migliaia [0] 4 2" xfId="885" xr:uid="{5F5D4953-EF15-4BE4-B234-059E6E910DE7}"/>
    <cellStyle name="Migliaia 10" xfId="898" xr:uid="{C3511CF9-D6FE-4CBC-90F2-6119EE840FBC}"/>
    <cellStyle name="Migliaia 15" xfId="878" xr:uid="{00000000-0005-0000-0000-000066000000}"/>
    <cellStyle name="Migliaia 15 2" xfId="881" xr:uid="{26CE08E3-EFBC-4346-B85E-3ACDA20A2183}"/>
    <cellStyle name="Migliaia 15 2 2" xfId="899" xr:uid="{3E7BF6FE-8F8E-449C-AFDD-06F7771455ED}"/>
    <cellStyle name="Migliaia 15 3" xfId="897" xr:uid="{56A48770-7B8B-4F7B-9540-BDFC28E56010}"/>
    <cellStyle name="Migliaia 2" xfId="115" xr:uid="{00000000-0005-0000-0000-000067000000}"/>
    <cellStyle name="Migliaia 2 2" xfId="116" xr:uid="{00000000-0005-0000-0000-000068000000}"/>
    <cellStyle name="Migliaia 2 2 2" xfId="117" xr:uid="{00000000-0005-0000-0000-000069000000}"/>
    <cellStyle name="Migliaia 2 2 2 2" xfId="886" xr:uid="{3E2E6D40-9C56-43BC-8DCE-6C529111BEC6}"/>
    <cellStyle name="Migliaia 2 3" xfId="118" xr:uid="{00000000-0005-0000-0000-00006A000000}"/>
    <cellStyle name="Migliaia 2 3 2" xfId="887" xr:uid="{0A1DC136-3227-4E7B-984E-AD8772FF5D83}"/>
    <cellStyle name="Migliaia 2 4" xfId="119" xr:uid="{00000000-0005-0000-0000-00006B000000}"/>
    <cellStyle name="Migliaia 3" xfId="120" xr:uid="{00000000-0005-0000-0000-00006C000000}"/>
    <cellStyle name="Migliaia 3 2" xfId="121" xr:uid="{00000000-0005-0000-0000-00006D000000}"/>
    <cellStyle name="Migliaia 3 3" xfId="122" xr:uid="{00000000-0005-0000-0000-00006E000000}"/>
    <cellStyle name="Migliaia 3 3 2" xfId="888" xr:uid="{C63DB98E-E55D-496D-8CEB-E9BCE28594B2}"/>
    <cellStyle name="Migliaia 4" xfId="123" xr:uid="{00000000-0005-0000-0000-00006F000000}"/>
    <cellStyle name="Migliaia 4 2" xfId="124" xr:uid="{00000000-0005-0000-0000-000070000000}"/>
    <cellStyle name="Migliaia 4 2 2" xfId="890" xr:uid="{F1BC4C1A-C3F0-4B35-BE4B-DFD4B5BA20CA}"/>
    <cellStyle name="Migliaia 4 3" xfId="889" xr:uid="{F9F624B6-A0B0-4F06-ADF3-40DE1508DFE7}"/>
    <cellStyle name="Migliaia 5" xfId="125" xr:uid="{00000000-0005-0000-0000-000071000000}"/>
    <cellStyle name="Migliaia 5 2" xfId="891" xr:uid="{EBD50F85-2C2E-415C-90FC-4F558CFC3447}"/>
    <cellStyle name="Migliaia 6" xfId="126" xr:uid="{00000000-0005-0000-0000-000072000000}"/>
    <cellStyle name="Migliaia 6 2" xfId="892" xr:uid="{24FD7E50-E79D-44C7-AFFD-1C247532D520}"/>
    <cellStyle name="Migliaia 7" xfId="127" xr:uid="{00000000-0005-0000-0000-000073000000}"/>
    <cellStyle name="Migliaia 7 2" xfId="128" xr:uid="{00000000-0005-0000-0000-000074000000}"/>
    <cellStyle name="Migliaia 7 2 2" xfId="894" xr:uid="{20EDB632-F151-450E-AFFA-F2D5925FBAB3}"/>
    <cellStyle name="Migliaia 7 3" xfId="893" xr:uid="{8694A496-4E98-4294-AE8C-14EC68194684}"/>
    <cellStyle name="Migliaia 8" xfId="129" xr:uid="{00000000-0005-0000-0000-000075000000}"/>
    <cellStyle name="Migliaia 8 2" xfId="895" xr:uid="{12B9FFB7-223E-443F-BB02-9DF6D9B09417}"/>
    <cellStyle name="Migliaia 9" xfId="130" xr:uid="{00000000-0005-0000-0000-000076000000}"/>
    <cellStyle name="Migliaia 9 2" xfId="896" xr:uid="{94CE902A-A2FE-46EB-A73D-30DE3285FB7E}"/>
    <cellStyle name="Neutrale" xfId="10" builtinId="28" customBuiltin="1"/>
    <cellStyle name="Neutrale 2" xfId="131" xr:uid="{00000000-0005-0000-0000-000078000000}"/>
    <cellStyle name="NewStyle" xfId="132" xr:uid="{00000000-0005-0000-0000-000079000000}"/>
    <cellStyle name="Normale" xfId="0" builtinId="0"/>
    <cellStyle name="Normale 10" xfId="133" xr:uid="{00000000-0005-0000-0000-00007B000000}"/>
    <cellStyle name="Normale 10 2" xfId="134" xr:uid="{00000000-0005-0000-0000-00007C000000}"/>
    <cellStyle name="Normale 10 2 2" xfId="135" xr:uid="{00000000-0005-0000-0000-00007D000000}"/>
    <cellStyle name="Normale 10 3" xfId="136" xr:uid="{00000000-0005-0000-0000-00007E000000}"/>
    <cellStyle name="Normale 11" xfId="137" xr:uid="{00000000-0005-0000-0000-00007F000000}"/>
    <cellStyle name="Normale 11 10" xfId="138" xr:uid="{00000000-0005-0000-0000-000080000000}"/>
    <cellStyle name="Normale 11 11" xfId="139" xr:uid="{00000000-0005-0000-0000-000081000000}"/>
    <cellStyle name="Normale 11 12" xfId="140" xr:uid="{00000000-0005-0000-0000-000082000000}"/>
    <cellStyle name="Normale 11 13" xfId="141" xr:uid="{00000000-0005-0000-0000-000083000000}"/>
    <cellStyle name="Normale 11 14" xfId="142" xr:uid="{00000000-0005-0000-0000-000084000000}"/>
    <cellStyle name="Normale 11 15" xfId="143" xr:uid="{00000000-0005-0000-0000-000085000000}"/>
    <cellStyle name="Normale 11 16" xfId="144" xr:uid="{00000000-0005-0000-0000-000086000000}"/>
    <cellStyle name="Normale 11 17" xfId="145" xr:uid="{00000000-0005-0000-0000-000087000000}"/>
    <cellStyle name="Normale 11 18" xfId="146" xr:uid="{00000000-0005-0000-0000-000088000000}"/>
    <cellStyle name="Normale 11 19" xfId="147" xr:uid="{00000000-0005-0000-0000-000089000000}"/>
    <cellStyle name="Normale 11 2" xfId="148" xr:uid="{00000000-0005-0000-0000-00008A000000}"/>
    <cellStyle name="Normale 11 2 2" xfId="867" xr:uid="{00000000-0005-0000-0000-00008B000000}"/>
    <cellStyle name="Normale 11 20" xfId="149" xr:uid="{00000000-0005-0000-0000-00008C000000}"/>
    <cellStyle name="Normale 11 21" xfId="150" xr:uid="{00000000-0005-0000-0000-00008D000000}"/>
    <cellStyle name="Normale 11 22" xfId="151" xr:uid="{00000000-0005-0000-0000-00008E000000}"/>
    <cellStyle name="Normale 11 23" xfId="152" xr:uid="{00000000-0005-0000-0000-00008F000000}"/>
    <cellStyle name="Normale 11 24" xfId="153" xr:uid="{00000000-0005-0000-0000-000090000000}"/>
    <cellStyle name="Normale 11 25" xfId="154" xr:uid="{00000000-0005-0000-0000-000091000000}"/>
    <cellStyle name="Normale 11 26" xfId="155" xr:uid="{00000000-0005-0000-0000-000092000000}"/>
    <cellStyle name="Normale 11 27" xfId="156" xr:uid="{00000000-0005-0000-0000-000093000000}"/>
    <cellStyle name="Normale 11 28" xfId="157" xr:uid="{00000000-0005-0000-0000-000094000000}"/>
    <cellStyle name="Normale 11 29" xfId="158" xr:uid="{00000000-0005-0000-0000-000095000000}"/>
    <cellStyle name="Normale 11 3" xfId="159" xr:uid="{00000000-0005-0000-0000-000096000000}"/>
    <cellStyle name="Normale 11 30" xfId="160" xr:uid="{00000000-0005-0000-0000-000097000000}"/>
    <cellStyle name="Normale 11 31" xfId="161" xr:uid="{00000000-0005-0000-0000-000098000000}"/>
    <cellStyle name="Normale 11 32" xfId="162" xr:uid="{00000000-0005-0000-0000-000099000000}"/>
    <cellStyle name="Normale 11 33" xfId="163" xr:uid="{00000000-0005-0000-0000-00009A000000}"/>
    <cellStyle name="Normale 11 34" xfId="164" xr:uid="{00000000-0005-0000-0000-00009B000000}"/>
    <cellStyle name="Normale 11 35" xfId="165" xr:uid="{00000000-0005-0000-0000-00009C000000}"/>
    <cellStyle name="Normale 11 36" xfId="166" xr:uid="{00000000-0005-0000-0000-00009D000000}"/>
    <cellStyle name="Normale 11 37" xfId="167" xr:uid="{00000000-0005-0000-0000-00009E000000}"/>
    <cellStyle name="Normale 11 38" xfId="168" xr:uid="{00000000-0005-0000-0000-00009F000000}"/>
    <cellStyle name="Normale 11 39" xfId="169" xr:uid="{00000000-0005-0000-0000-0000A0000000}"/>
    <cellStyle name="Normale 11 4" xfId="170" xr:uid="{00000000-0005-0000-0000-0000A1000000}"/>
    <cellStyle name="Normale 11 40" xfId="171" xr:uid="{00000000-0005-0000-0000-0000A2000000}"/>
    <cellStyle name="Normale 11 41" xfId="172" xr:uid="{00000000-0005-0000-0000-0000A3000000}"/>
    <cellStyle name="Normale 11 42" xfId="173" xr:uid="{00000000-0005-0000-0000-0000A4000000}"/>
    <cellStyle name="Normale 11 43" xfId="174" xr:uid="{00000000-0005-0000-0000-0000A5000000}"/>
    <cellStyle name="Normale 11 44" xfId="175" xr:uid="{00000000-0005-0000-0000-0000A6000000}"/>
    <cellStyle name="Normale 11 45" xfId="176" xr:uid="{00000000-0005-0000-0000-0000A7000000}"/>
    <cellStyle name="Normale 11 46" xfId="177" xr:uid="{00000000-0005-0000-0000-0000A8000000}"/>
    <cellStyle name="Normale 11 47" xfId="178" xr:uid="{00000000-0005-0000-0000-0000A9000000}"/>
    <cellStyle name="Normale 11 48" xfId="179" xr:uid="{00000000-0005-0000-0000-0000AA000000}"/>
    <cellStyle name="Normale 11 49" xfId="180" xr:uid="{00000000-0005-0000-0000-0000AB000000}"/>
    <cellStyle name="Normale 11 5" xfId="181" xr:uid="{00000000-0005-0000-0000-0000AC000000}"/>
    <cellStyle name="Normale 11 50" xfId="182" xr:uid="{00000000-0005-0000-0000-0000AD000000}"/>
    <cellStyle name="Normale 11 51" xfId="183" xr:uid="{00000000-0005-0000-0000-0000AE000000}"/>
    <cellStyle name="Normale 11 52" xfId="184" xr:uid="{00000000-0005-0000-0000-0000AF000000}"/>
    <cellStyle name="Normale 11 53" xfId="185" xr:uid="{00000000-0005-0000-0000-0000B0000000}"/>
    <cellStyle name="Normale 11 54" xfId="186" xr:uid="{00000000-0005-0000-0000-0000B1000000}"/>
    <cellStyle name="Normale 11 55" xfId="187" xr:uid="{00000000-0005-0000-0000-0000B2000000}"/>
    <cellStyle name="Normale 11 56" xfId="870" xr:uid="{00000000-0005-0000-0000-0000B3000000}"/>
    <cellStyle name="Normale 11 57" xfId="871" xr:uid="{00000000-0005-0000-0000-0000B4000000}"/>
    <cellStyle name="Normale 11 6" xfId="188" xr:uid="{00000000-0005-0000-0000-0000B5000000}"/>
    <cellStyle name="Normale 11 7" xfId="189" xr:uid="{00000000-0005-0000-0000-0000B6000000}"/>
    <cellStyle name="Normale 11 8" xfId="190" xr:uid="{00000000-0005-0000-0000-0000B7000000}"/>
    <cellStyle name="Normale 11 9" xfId="191" xr:uid="{00000000-0005-0000-0000-0000B8000000}"/>
    <cellStyle name="Normale 12" xfId="192" xr:uid="{00000000-0005-0000-0000-0000B9000000}"/>
    <cellStyle name="Normale 12 10" xfId="193" xr:uid="{00000000-0005-0000-0000-0000BA000000}"/>
    <cellStyle name="Normale 12 11" xfId="194" xr:uid="{00000000-0005-0000-0000-0000BB000000}"/>
    <cellStyle name="Normale 12 12" xfId="195" xr:uid="{00000000-0005-0000-0000-0000BC000000}"/>
    <cellStyle name="Normale 12 13" xfId="196" xr:uid="{00000000-0005-0000-0000-0000BD000000}"/>
    <cellStyle name="Normale 12 14" xfId="197" xr:uid="{00000000-0005-0000-0000-0000BE000000}"/>
    <cellStyle name="Normale 12 15" xfId="198" xr:uid="{00000000-0005-0000-0000-0000BF000000}"/>
    <cellStyle name="Normale 12 16" xfId="199" xr:uid="{00000000-0005-0000-0000-0000C0000000}"/>
    <cellStyle name="Normale 12 17" xfId="200" xr:uid="{00000000-0005-0000-0000-0000C1000000}"/>
    <cellStyle name="Normale 12 18" xfId="201" xr:uid="{00000000-0005-0000-0000-0000C2000000}"/>
    <cellStyle name="Normale 12 19" xfId="202" xr:uid="{00000000-0005-0000-0000-0000C3000000}"/>
    <cellStyle name="Normale 12 2" xfId="203" xr:uid="{00000000-0005-0000-0000-0000C4000000}"/>
    <cellStyle name="Normale 12 20" xfId="204" xr:uid="{00000000-0005-0000-0000-0000C5000000}"/>
    <cellStyle name="Normale 12 21" xfId="205" xr:uid="{00000000-0005-0000-0000-0000C6000000}"/>
    <cellStyle name="Normale 12 22" xfId="206" xr:uid="{00000000-0005-0000-0000-0000C7000000}"/>
    <cellStyle name="Normale 12 23" xfId="207" xr:uid="{00000000-0005-0000-0000-0000C8000000}"/>
    <cellStyle name="Normale 12 24" xfId="208" xr:uid="{00000000-0005-0000-0000-0000C9000000}"/>
    <cellStyle name="Normale 12 25" xfId="209" xr:uid="{00000000-0005-0000-0000-0000CA000000}"/>
    <cellStyle name="Normale 12 26" xfId="210" xr:uid="{00000000-0005-0000-0000-0000CB000000}"/>
    <cellStyle name="Normale 12 27" xfId="211" xr:uid="{00000000-0005-0000-0000-0000CC000000}"/>
    <cellStyle name="Normale 12 28" xfId="212" xr:uid="{00000000-0005-0000-0000-0000CD000000}"/>
    <cellStyle name="Normale 12 29" xfId="213" xr:uid="{00000000-0005-0000-0000-0000CE000000}"/>
    <cellStyle name="Normale 12 3" xfId="214" xr:uid="{00000000-0005-0000-0000-0000CF000000}"/>
    <cellStyle name="Normale 12 30" xfId="215" xr:uid="{00000000-0005-0000-0000-0000D0000000}"/>
    <cellStyle name="Normale 12 31" xfId="216" xr:uid="{00000000-0005-0000-0000-0000D1000000}"/>
    <cellStyle name="Normale 12 32" xfId="217" xr:uid="{00000000-0005-0000-0000-0000D2000000}"/>
    <cellStyle name="Normale 12 33" xfId="218" xr:uid="{00000000-0005-0000-0000-0000D3000000}"/>
    <cellStyle name="Normale 12 34" xfId="219" xr:uid="{00000000-0005-0000-0000-0000D4000000}"/>
    <cellStyle name="Normale 12 35" xfId="220" xr:uid="{00000000-0005-0000-0000-0000D5000000}"/>
    <cellStyle name="Normale 12 36" xfId="221" xr:uid="{00000000-0005-0000-0000-0000D6000000}"/>
    <cellStyle name="Normale 12 37" xfId="222" xr:uid="{00000000-0005-0000-0000-0000D7000000}"/>
    <cellStyle name="Normale 12 38" xfId="223" xr:uid="{00000000-0005-0000-0000-0000D8000000}"/>
    <cellStyle name="Normale 12 39" xfId="224" xr:uid="{00000000-0005-0000-0000-0000D9000000}"/>
    <cellStyle name="Normale 12 4" xfId="225" xr:uid="{00000000-0005-0000-0000-0000DA000000}"/>
    <cellStyle name="Normale 12 40" xfId="226" xr:uid="{00000000-0005-0000-0000-0000DB000000}"/>
    <cellStyle name="Normale 12 41" xfId="227" xr:uid="{00000000-0005-0000-0000-0000DC000000}"/>
    <cellStyle name="Normale 12 42" xfId="228" xr:uid="{00000000-0005-0000-0000-0000DD000000}"/>
    <cellStyle name="Normale 12 43" xfId="229" xr:uid="{00000000-0005-0000-0000-0000DE000000}"/>
    <cellStyle name="Normale 12 44" xfId="230" xr:uid="{00000000-0005-0000-0000-0000DF000000}"/>
    <cellStyle name="Normale 12 45" xfId="231" xr:uid="{00000000-0005-0000-0000-0000E0000000}"/>
    <cellStyle name="Normale 12 46" xfId="232" xr:uid="{00000000-0005-0000-0000-0000E1000000}"/>
    <cellStyle name="Normale 12 47" xfId="233" xr:uid="{00000000-0005-0000-0000-0000E2000000}"/>
    <cellStyle name="Normale 12 48" xfId="234" xr:uid="{00000000-0005-0000-0000-0000E3000000}"/>
    <cellStyle name="Normale 12 49" xfId="235" xr:uid="{00000000-0005-0000-0000-0000E4000000}"/>
    <cellStyle name="Normale 12 5" xfId="236" xr:uid="{00000000-0005-0000-0000-0000E5000000}"/>
    <cellStyle name="Normale 12 50" xfId="237" xr:uid="{00000000-0005-0000-0000-0000E6000000}"/>
    <cellStyle name="Normale 12 51" xfId="238" xr:uid="{00000000-0005-0000-0000-0000E7000000}"/>
    <cellStyle name="Normale 12 52" xfId="239" xr:uid="{00000000-0005-0000-0000-0000E8000000}"/>
    <cellStyle name="Normale 12 53" xfId="240" xr:uid="{00000000-0005-0000-0000-0000E9000000}"/>
    <cellStyle name="Normale 12 54" xfId="241" xr:uid="{00000000-0005-0000-0000-0000EA000000}"/>
    <cellStyle name="Normale 12 55" xfId="242" xr:uid="{00000000-0005-0000-0000-0000EB000000}"/>
    <cellStyle name="Normale 12 56" xfId="872" xr:uid="{00000000-0005-0000-0000-0000EC000000}"/>
    <cellStyle name="Normale 12 57" xfId="873" xr:uid="{00000000-0005-0000-0000-0000ED000000}"/>
    <cellStyle name="Normale 12 6" xfId="243" xr:uid="{00000000-0005-0000-0000-0000EE000000}"/>
    <cellStyle name="Normale 12 7" xfId="244" xr:uid="{00000000-0005-0000-0000-0000EF000000}"/>
    <cellStyle name="Normale 12 8" xfId="245" xr:uid="{00000000-0005-0000-0000-0000F0000000}"/>
    <cellStyle name="Normale 12 9" xfId="246" xr:uid="{00000000-0005-0000-0000-0000F1000000}"/>
    <cellStyle name="Normale 13" xfId="247" xr:uid="{00000000-0005-0000-0000-0000F2000000}"/>
    <cellStyle name="Normale 13 10" xfId="248" xr:uid="{00000000-0005-0000-0000-0000F3000000}"/>
    <cellStyle name="Normale 13 11" xfId="249" xr:uid="{00000000-0005-0000-0000-0000F4000000}"/>
    <cellStyle name="Normale 13 12" xfId="250" xr:uid="{00000000-0005-0000-0000-0000F5000000}"/>
    <cellStyle name="Normale 13 13" xfId="251" xr:uid="{00000000-0005-0000-0000-0000F6000000}"/>
    <cellStyle name="Normale 13 14" xfId="252" xr:uid="{00000000-0005-0000-0000-0000F7000000}"/>
    <cellStyle name="Normale 13 15" xfId="253" xr:uid="{00000000-0005-0000-0000-0000F8000000}"/>
    <cellStyle name="Normale 13 16" xfId="254" xr:uid="{00000000-0005-0000-0000-0000F9000000}"/>
    <cellStyle name="Normale 13 17" xfId="255" xr:uid="{00000000-0005-0000-0000-0000FA000000}"/>
    <cellStyle name="Normale 13 18" xfId="256" xr:uid="{00000000-0005-0000-0000-0000FB000000}"/>
    <cellStyle name="Normale 13 19" xfId="257" xr:uid="{00000000-0005-0000-0000-0000FC000000}"/>
    <cellStyle name="Normale 13 2" xfId="258" xr:uid="{00000000-0005-0000-0000-0000FD000000}"/>
    <cellStyle name="Normale 13 20" xfId="259" xr:uid="{00000000-0005-0000-0000-0000FE000000}"/>
    <cellStyle name="Normale 13 21" xfId="260" xr:uid="{00000000-0005-0000-0000-0000FF000000}"/>
    <cellStyle name="Normale 13 22" xfId="261" xr:uid="{00000000-0005-0000-0000-000000010000}"/>
    <cellStyle name="Normale 13 23" xfId="262" xr:uid="{00000000-0005-0000-0000-000001010000}"/>
    <cellStyle name="Normale 13 24" xfId="263" xr:uid="{00000000-0005-0000-0000-000002010000}"/>
    <cellStyle name="Normale 13 25" xfId="264" xr:uid="{00000000-0005-0000-0000-000003010000}"/>
    <cellStyle name="Normale 13 26" xfId="265" xr:uid="{00000000-0005-0000-0000-000004010000}"/>
    <cellStyle name="Normale 13 27" xfId="266" xr:uid="{00000000-0005-0000-0000-000005010000}"/>
    <cellStyle name="Normale 13 28" xfId="267" xr:uid="{00000000-0005-0000-0000-000006010000}"/>
    <cellStyle name="Normale 13 29" xfId="268" xr:uid="{00000000-0005-0000-0000-000007010000}"/>
    <cellStyle name="Normale 13 3" xfId="269" xr:uid="{00000000-0005-0000-0000-000008010000}"/>
    <cellStyle name="Normale 13 30" xfId="270" xr:uid="{00000000-0005-0000-0000-000009010000}"/>
    <cellStyle name="Normale 13 31" xfId="271" xr:uid="{00000000-0005-0000-0000-00000A010000}"/>
    <cellStyle name="Normale 13 32" xfId="272" xr:uid="{00000000-0005-0000-0000-00000B010000}"/>
    <cellStyle name="Normale 13 33" xfId="273" xr:uid="{00000000-0005-0000-0000-00000C010000}"/>
    <cellStyle name="Normale 13 34" xfId="274" xr:uid="{00000000-0005-0000-0000-00000D010000}"/>
    <cellStyle name="Normale 13 35" xfId="275" xr:uid="{00000000-0005-0000-0000-00000E010000}"/>
    <cellStyle name="Normale 13 36" xfId="276" xr:uid="{00000000-0005-0000-0000-00000F010000}"/>
    <cellStyle name="Normale 13 37" xfId="277" xr:uid="{00000000-0005-0000-0000-000010010000}"/>
    <cellStyle name="Normale 13 38" xfId="278" xr:uid="{00000000-0005-0000-0000-000011010000}"/>
    <cellStyle name="Normale 13 39" xfId="279" xr:uid="{00000000-0005-0000-0000-000012010000}"/>
    <cellStyle name="Normale 13 4" xfId="280" xr:uid="{00000000-0005-0000-0000-000013010000}"/>
    <cellStyle name="Normale 13 40" xfId="281" xr:uid="{00000000-0005-0000-0000-000014010000}"/>
    <cellStyle name="Normale 13 41" xfId="282" xr:uid="{00000000-0005-0000-0000-000015010000}"/>
    <cellStyle name="Normale 13 42" xfId="283" xr:uid="{00000000-0005-0000-0000-000016010000}"/>
    <cellStyle name="Normale 13 43" xfId="284" xr:uid="{00000000-0005-0000-0000-000017010000}"/>
    <cellStyle name="Normale 13 44" xfId="285" xr:uid="{00000000-0005-0000-0000-000018010000}"/>
    <cellStyle name="Normale 13 45" xfId="286" xr:uid="{00000000-0005-0000-0000-000019010000}"/>
    <cellStyle name="Normale 13 46" xfId="287" xr:uid="{00000000-0005-0000-0000-00001A010000}"/>
    <cellStyle name="Normale 13 47" xfId="288" xr:uid="{00000000-0005-0000-0000-00001B010000}"/>
    <cellStyle name="Normale 13 48" xfId="289" xr:uid="{00000000-0005-0000-0000-00001C010000}"/>
    <cellStyle name="Normale 13 49" xfId="290" xr:uid="{00000000-0005-0000-0000-00001D010000}"/>
    <cellStyle name="Normale 13 5" xfId="291" xr:uid="{00000000-0005-0000-0000-00001E010000}"/>
    <cellStyle name="Normale 13 50" xfId="292" xr:uid="{00000000-0005-0000-0000-00001F010000}"/>
    <cellStyle name="Normale 13 51" xfId="293" xr:uid="{00000000-0005-0000-0000-000020010000}"/>
    <cellStyle name="Normale 13 52" xfId="294" xr:uid="{00000000-0005-0000-0000-000021010000}"/>
    <cellStyle name="Normale 13 53" xfId="295" xr:uid="{00000000-0005-0000-0000-000022010000}"/>
    <cellStyle name="Normale 13 54" xfId="296" xr:uid="{00000000-0005-0000-0000-000023010000}"/>
    <cellStyle name="Normale 13 55" xfId="297" xr:uid="{00000000-0005-0000-0000-000024010000}"/>
    <cellStyle name="Normale 13 6" xfId="298" xr:uid="{00000000-0005-0000-0000-000025010000}"/>
    <cellStyle name="Normale 13 7" xfId="299" xr:uid="{00000000-0005-0000-0000-000026010000}"/>
    <cellStyle name="Normale 13 8" xfId="300" xr:uid="{00000000-0005-0000-0000-000027010000}"/>
    <cellStyle name="Normale 13 9" xfId="301" xr:uid="{00000000-0005-0000-0000-000028010000}"/>
    <cellStyle name="Normale 14" xfId="302" xr:uid="{00000000-0005-0000-0000-000029010000}"/>
    <cellStyle name="Normale 14 10" xfId="303" xr:uid="{00000000-0005-0000-0000-00002A010000}"/>
    <cellStyle name="Normale 14 11" xfId="304" xr:uid="{00000000-0005-0000-0000-00002B010000}"/>
    <cellStyle name="Normale 14 12" xfId="305" xr:uid="{00000000-0005-0000-0000-00002C010000}"/>
    <cellStyle name="Normale 14 13" xfId="306" xr:uid="{00000000-0005-0000-0000-00002D010000}"/>
    <cellStyle name="Normale 14 14" xfId="307" xr:uid="{00000000-0005-0000-0000-00002E010000}"/>
    <cellStyle name="Normale 14 15" xfId="308" xr:uid="{00000000-0005-0000-0000-00002F010000}"/>
    <cellStyle name="Normale 14 16" xfId="309" xr:uid="{00000000-0005-0000-0000-000030010000}"/>
    <cellStyle name="Normale 14 17" xfId="310" xr:uid="{00000000-0005-0000-0000-000031010000}"/>
    <cellStyle name="Normale 14 18" xfId="311" xr:uid="{00000000-0005-0000-0000-000032010000}"/>
    <cellStyle name="Normale 14 19" xfId="312" xr:uid="{00000000-0005-0000-0000-000033010000}"/>
    <cellStyle name="Normale 14 2" xfId="313" xr:uid="{00000000-0005-0000-0000-000034010000}"/>
    <cellStyle name="Normale 14 20" xfId="314" xr:uid="{00000000-0005-0000-0000-000035010000}"/>
    <cellStyle name="Normale 14 21" xfId="315" xr:uid="{00000000-0005-0000-0000-000036010000}"/>
    <cellStyle name="Normale 14 22" xfId="316" xr:uid="{00000000-0005-0000-0000-000037010000}"/>
    <cellStyle name="Normale 14 23" xfId="317" xr:uid="{00000000-0005-0000-0000-000038010000}"/>
    <cellStyle name="Normale 14 24" xfId="318" xr:uid="{00000000-0005-0000-0000-000039010000}"/>
    <cellStyle name="Normale 14 25" xfId="319" xr:uid="{00000000-0005-0000-0000-00003A010000}"/>
    <cellStyle name="Normale 14 26" xfId="320" xr:uid="{00000000-0005-0000-0000-00003B010000}"/>
    <cellStyle name="Normale 14 27" xfId="321" xr:uid="{00000000-0005-0000-0000-00003C010000}"/>
    <cellStyle name="Normale 14 28" xfId="322" xr:uid="{00000000-0005-0000-0000-00003D010000}"/>
    <cellStyle name="Normale 14 29" xfId="323" xr:uid="{00000000-0005-0000-0000-00003E010000}"/>
    <cellStyle name="Normale 14 3" xfId="324" xr:uid="{00000000-0005-0000-0000-00003F010000}"/>
    <cellStyle name="Normale 14 30" xfId="325" xr:uid="{00000000-0005-0000-0000-000040010000}"/>
    <cellStyle name="Normale 14 31" xfId="326" xr:uid="{00000000-0005-0000-0000-000041010000}"/>
    <cellStyle name="Normale 14 32" xfId="327" xr:uid="{00000000-0005-0000-0000-000042010000}"/>
    <cellStyle name="Normale 14 33" xfId="328" xr:uid="{00000000-0005-0000-0000-000043010000}"/>
    <cellStyle name="Normale 14 34" xfId="329" xr:uid="{00000000-0005-0000-0000-000044010000}"/>
    <cellStyle name="Normale 14 35" xfId="330" xr:uid="{00000000-0005-0000-0000-000045010000}"/>
    <cellStyle name="Normale 14 36" xfId="331" xr:uid="{00000000-0005-0000-0000-000046010000}"/>
    <cellStyle name="Normale 14 37" xfId="332" xr:uid="{00000000-0005-0000-0000-000047010000}"/>
    <cellStyle name="Normale 14 38" xfId="333" xr:uid="{00000000-0005-0000-0000-000048010000}"/>
    <cellStyle name="Normale 14 39" xfId="334" xr:uid="{00000000-0005-0000-0000-000049010000}"/>
    <cellStyle name="Normale 14 4" xfId="335" xr:uid="{00000000-0005-0000-0000-00004A010000}"/>
    <cellStyle name="Normale 14 40" xfId="336" xr:uid="{00000000-0005-0000-0000-00004B010000}"/>
    <cellStyle name="Normale 14 41" xfId="337" xr:uid="{00000000-0005-0000-0000-00004C010000}"/>
    <cellStyle name="Normale 14 42" xfId="338" xr:uid="{00000000-0005-0000-0000-00004D010000}"/>
    <cellStyle name="Normale 14 43" xfId="339" xr:uid="{00000000-0005-0000-0000-00004E010000}"/>
    <cellStyle name="Normale 14 44" xfId="340" xr:uid="{00000000-0005-0000-0000-00004F010000}"/>
    <cellStyle name="Normale 14 45" xfId="341" xr:uid="{00000000-0005-0000-0000-000050010000}"/>
    <cellStyle name="Normale 14 46" xfId="342" xr:uid="{00000000-0005-0000-0000-000051010000}"/>
    <cellStyle name="Normale 14 47" xfId="343" xr:uid="{00000000-0005-0000-0000-000052010000}"/>
    <cellStyle name="Normale 14 48" xfId="344" xr:uid="{00000000-0005-0000-0000-000053010000}"/>
    <cellStyle name="Normale 14 49" xfId="345" xr:uid="{00000000-0005-0000-0000-000054010000}"/>
    <cellStyle name="Normale 14 5" xfId="346" xr:uid="{00000000-0005-0000-0000-000055010000}"/>
    <cellStyle name="Normale 14 50" xfId="347" xr:uid="{00000000-0005-0000-0000-000056010000}"/>
    <cellStyle name="Normale 14 51" xfId="348" xr:uid="{00000000-0005-0000-0000-000057010000}"/>
    <cellStyle name="Normale 14 52" xfId="349" xr:uid="{00000000-0005-0000-0000-000058010000}"/>
    <cellStyle name="Normale 14 53" xfId="350" xr:uid="{00000000-0005-0000-0000-000059010000}"/>
    <cellStyle name="Normale 14 54" xfId="351" xr:uid="{00000000-0005-0000-0000-00005A010000}"/>
    <cellStyle name="Normale 14 55" xfId="352" xr:uid="{00000000-0005-0000-0000-00005B010000}"/>
    <cellStyle name="Normale 14 6" xfId="353" xr:uid="{00000000-0005-0000-0000-00005C010000}"/>
    <cellStyle name="Normale 14 7" xfId="354" xr:uid="{00000000-0005-0000-0000-00005D010000}"/>
    <cellStyle name="Normale 14 8" xfId="355" xr:uid="{00000000-0005-0000-0000-00005E010000}"/>
    <cellStyle name="Normale 14 9" xfId="356" xr:uid="{00000000-0005-0000-0000-00005F010000}"/>
    <cellStyle name="Normale 15" xfId="357" xr:uid="{00000000-0005-0000-0000-000060010000}"/>
    <cellStyle name="Normale 15 10" xfId="358" xr:uid="{00000000-0005-0000-0000-000061010000}"/>
    <cellStyle name="Normale 15 11" xfId="359" xr:uid="{00000000-0005-0000-0000-000062010000}"/>
    <cellStyle name="Normale 15 12" xfId="360" xr:uid="{00000000-0005-0000-0000-000063010000}"/>
    <cellStyle name="Normale 15 13" xfId="361" xr:uid="{00000000-0005-0000-0000-000064010000}"/>
    <cellStyle name="Normale 15 14" xfId="362" xr:uid="{00000000-0005-0000-0000-000065010000}"/>
    <cellStyle name="Normale 15 15" xfId="363" xr:uid="{00000000-0005-0000-0000-000066010000}"/>
    <cellStyle name="Normale 15 16" xfId="364" xr:uid="{00000000-0005-0000-0000-000067010000}"/>
    <cellStyle name="Normale 15 17" xfId="365" xr:uid="{00000000-0005-0000-0000-000068010000}"/>
    <cellStyle name="Normale 15 18" xfId="366" xr:uid="{00000000-0005-0000-0000-000069010000}"/>
    <cellStyle name="Normale 15 19" xfId="367" xr:uid="{00000000-0005-0000-0000-00006A010000}"/>
    <cellStyle name="Normale 15 2" xfId="368" xr:uid="{00000000-0005-0000-0000-00006B010000}"/>
    <cellStyle name="Normale 15 20" xfId="369" xr:uid="{00000000-0005-0000-0000-00006C010000}"/>
    <cellStyle name="Normale 15 21" xfId="370" xr:uid="{00000000-0005-0000-0000-00006D010000}"/>
    <cellStyle name="Normale 15 22" xfId="371" xr:uid="{00000000-0005-0000-0000-00006E010000}"/>
    <cellStyle name="Normale 15 23" xfId="372" xr:uid="{00000000-0005-0000-0000-00006F010000}"/>
    <cellStyle name="Normale 15 24" xfId="373" xr:uid="{00000000-0005-0000-0000-000070010000}"/>
    <cellStyle name="Normale 15 25" xfId="374" xr:uid="{00000000-0005-0000-0000-000071010000}"/>
    <cellStyle name="Normale 15 26" xfId="375" xr:uid="{00000000-0005-0000-0000-000072010000}"/>
    <cellStyle name="Normale 15 27" xfId="376" xr:uid="{00000000-0005-0000-0000-000073010000}"/>
    <cellStyle name="Normale 15 28" xfId="377" xr:uid="{00000000-0005-0000-0000-000074010000}"/>
    <cellStyle name="Normale 15 29" xfId="378" xr:uid="{00000000-0005-0000-0000-000075010000}"/>
    <cellStyle name="Normale 15 3" xfId="379" xr:uid="{00000000-0005-0000-0000-000076010000}"/>
    <cellStyle name="Normale 15 30" xfId="380" xr:uid="{00000000-0005-0000-0000-000077010000}"/>
    <cellStyle name="Normale 15 31" xfId="381" xr:uid="{00000000-0005-0000-0000-000078010000}"/>
    <cellStyle name="Normale 15 32" xfId="382" xr:uid="{00000000-0005-0000-0000-000079010000}"/>
    <cellStyle name="Normale 15 33" xfId="383" xr:uid="{00000000-0005-0000-0000-00007A010000}"/>
    <cellStyle name="Normale 15 34" xfId="384" xr:uid="{00000000-0005-0000-0000-00007B010000}"/>
    <cellStyle name="Normale 15 35" xfId="385" xr:uid="{00000000-0005-0000-0000-00007C010000}"/>
    <cellStyle name="Normale 15 36" xfId="386" xr:uid="{00000000-0005-0000-0000-00007D010000}"/>
    <cellStyle name="Normale 15 37" xfId="387" xr:uid="{00000000-0005-0000-0000-00007E010000}"/>
    <cellStyle name="Normale 15 38" xfId="388" xr:uid="{00000000-0005-0000-0000-00007F010000}"/>
    <cellStyle name="Normale 15 39" xfId="389" xr:uid="{00000000-0005-0000-0000-000080010000}"/>
    <cellStyle name="Normale 15 4" xfId="390" xr:uid="{00000000-0005-0000-0000-000081010000}"/>
    <cellStyle name="Normale 15 40" xfId="391" xr:uid="{00000000-0005-0000-0000-000082010000}"/>
    <cellStyle name="Normale 15 41" xfId="392" xr:uid="{00000000-0005-0000-0000-000083010000}"/>
    <cellStyle name="Normale 15 42" xfId="393" xr:uid="{00000000-0005-0000-0000-000084010000}"/>
    <cellStyle name="Normale 15 43" xfId="394" xr:uid="{00000000-0005-0000-0000-000085010000}"/>
    <cellStyle name="Normale 15 44" xfId="395" xr:uid="{00000000-0005-0000-0000-000086010000}"/>
    <cellStyle name="Normale 15 45" xfId="396" xr:uid="{00000000-0005-0000-0000-000087010000}"/>
    <cellStyle name="Normale 15 46" xfId="397" xr:uid="{00000000-0005-0000-0000-000088010000}"/>
    <cellStyle name="Normale 15 47" xfId="398" xr:uid="{00000000-0005-0000-0000-000089010000}"/>
    <cellStyle name="Normale 15 48" xfId="399" xr:uid="{00000000-0005-0000-0000-00008A010000}"/>
    <cellStyle name="Normale 15 49" xfId="400" xr:uid="{00000000-0005-0000-0000-00008B010000}"/>
    <cellStyle name="Normale 15 5" xfId="401" xr:uid="{00000000-0005-0000-0000-00008C010000}"/>
    <cellStyle name="Normale 15 50" xfId="402" xr:uid="{00000000-0005-0000-0000-00008D010000}"/>
    <cellStyle name="Normale 15 51" xfId="403" xr:uid="{00000000-0005-0000-0000-00008E010000}"/>
    <cellStyle name="Normale 15 52" xfId="404" xr:uid="{00000000-0005-0000-0000-00008F010000}"/>
    <cellStyle name="Normale 15 53" xfId="405" xr:uid="{00000000-0005-0000-0000-000090010000}"/>
    <cellStyle name="Normale 15 54" xfId="406" xr:uid="{00000000-0005-0000-0000-000091010000}"/>
    <cellStyle name="Normale 15 55" xfId="407" xr:uid="{00000000-0005-0000-0000-000092010000}"/>
    <cellStyle name="Normale 15 6" xfId="408" xr:uid="{00000000-0005-0000-0000-000093010000}"/>
    <cellStyle name="Normale 15 7" xfId="409" xr:uid="{00000000-0005-0000-0000-000094010000}"/>
    <cellStyle name="Normale 15 8" xfId="410" xr:uid="{00000000-0005-0000-0000-000095010000}"/>
    <cellStyle name="Normale 15 9" xfId="411" xr:uid="{00000000-0005-0000-0000-000096010000}"/>
    <cellStyle name="Normale 16" xfId="412" xr:uid="{00000000-0005-0000-0000-000097010000}"/>
    <cellStyle name="Normale 16 10" xfId="413" xr:uid="{00000000-0005-0000-0000-000098010000}"/>
    <cellStyle name="Normale 16 11" xfId="414" xr:uid="{00000000-0005-0000-0000-000099010000}"/>
    <cellStyle name="Normale 16 12" xfId="415" xr:uid="{00000000-0005-0000-0000-00009A010000}"/>
    <cellStyle name="Normale 16 13" xfId="416" xr:uid="{00000000-0005-0000-0000-00009B010000}"/>
    <cellStyle name="Normale 16 14" xfId="417" xr:uid="{00000000-0005-0000-0000-00009C010000}"/>
    <cellStyle name="Normale 16 15" xfId="418" xr:uid="{00000000-0005-0000-0000-00009D010000}"/>
    <cellStyle name="Normale 16 16" xfId="419" xr:uid="{00000000-0005-0000-0000-00009E010000}"/>
    <cellStyle name="Normale 16 17" xfId="420" xr:uid="{00000000-0005-0000-0000-00009F010000}"/>
    <cellStyle name="Normale 16 18" xfId="421" xr:uid="{00000000-0005-0000-0000-0000A0010000}"/>
    <cellStyle name="Normale 16 19" xfId="422" xr:uid="{00000000-0005-0000-0000-0000A1010000}"/>
    <cellStyle name="Normale 16 2" xfId="423" xr:uid="{00000000-0005-0000-0000-0000A2010000}"/>
    <cellStyle name="Normale 16 20" xfId="424" xr:uid="{00000000-0005-0000-0000-0000A3010000}"/>
    <cellStyle name="Normale 16 21" xfId="425" xr:uid="{00000000-0005-0000-0000-0000A4010000}"/>
    <cellStyle name="Normale 16 22" xfId="426" xr:uid="{00000000-0005-0000-0000-0000A5010000}"/>
    <cellStyle name="Normale 16 23" xfId="427" xr:uid="{00000000-0005-0000-0000-0000A6010000}"/>
    <cellStyle name="Normale 16 24" xfId="428" xr:uid="{00000000-0005-0000-0000-0000A7010000}"/>
    <cellStyle name="Normale 16 25" xfId="429" xr:uid="{00000000-0005-0000-0000-0000A8010000}"/>
    <cellStyle name="Normale 16 26" xfId="430" xr:uid="{00000000-0005-0000-0000-0000A9010000}"/>
    <cellStyle name="Normale 16 27" xfId="431" xr:uid="{00000000-0005-0000-0000-0000AA010000}"/>
    <cellStyle name="Normale 16 28" xfId="432" xr:uid="{00000000-0005-0000-0000-0000AB010000}"/>
    <cellStyle name="Normale 16 29" xfId="433" xr:uid="{00000000-0005-0000-0000-0000AC010000}"/>
    <cellStyle name="Normale 16 3" xfId="434" xr:uid="{00000000-0005-0000-0000-0000AD010000}"/>
    <cellStyle name="Normale 16 30" xfId="435" xr:uid="{00000000-0005-0000-0000-0000AE010000}"/>
    <cellStyle name="Normale 16 31" xfId="436" xr:uid="{00000000-0005-0000-0000-0000AF010000}"/>
    <cellStyle name="Normale 16 32" xfId="437" xr:uid="{00000000-0005-0000-0000-0000B0010000}"/>
    <cellStyle name="Normale 16 33" xfId="438" xr:uid="{00000000-0005-0000-0000-0000B1010000}"/>
    <cellStyle name="Normale 16 34" xfId="439" xr:uid="{00000000-0005-0000-0000-0000B2010000}"/>
    <cellStyle name="Normale 16 35" xfId="440" xr:uid="{00000000-0005-0000-0000-0000B3010000}"/>
    <cellStyle name="Normale 16 36" xfId="441" xr:uid="{00000000-0005-0000-0000-0000B4010000}"/>
    <cellStyle name="Normale 16 37" xfId="442" xr:uid="{00000000-0005-0000-0000-0000B5010000}"/>
    <cellStyle name="Normale 16 38" xfId="443" xr:uid="{00000000-0005-0000-0000-0000B6010000}"/>
    <cellStyle name="Normale 16 39" xfId="444" xr:uid="{00000000-0005-0000-0000-0000B7010000}"/>
    <cellStyle name="Normale 16 4" xfId="445" xr:uid="{00000000-0005-0000-0000-0000B8010000}"/>
    <cellStyle name="Normale 16 40" xfId="446" xr:uid="{00000000-0005-0000-0000-0000B9010000}"/>
    <cellStyle name="Normale 16 41" xfId="447" xr:uid="{00000000-0005-0000-0000-0000BA010000}"/>
    <cellStyle name="Normale 16 42" xfId="448" xr:uid="{00000000-0005-0000-0000-0000BB010000}"/>
    <cellStyle name="Normale 16 43" xfId="449" xr:uid="{00000000-0005-0000-0000-0000BC010000}"/>
    <cellStyle name="Normale 16 44" xfId="450" xr:uid="{00000000-0005-0000-0000-0000BD010000}"/>
    <cellStyle name="Normale 16 45" xfId="451" xr:uid="{00000000-0005-0000-0000-0000BE010000}"/>
    <cellStyle name="Normale 16 46" xfId="452" xr:uid="{00000000-0005-0000-0000-0000BF010000}"/>
    <cellStyle name="Normale 16 47" xfId="453" xr:uid="{00000000-0005-0000-0000-0000C0010000}"/>
    <cellStyle name="Normale 16 48" xfId="454" xr:uid="{00000000-0005-0000-0000-0000C1010000}"/>
    <cellStyle name="Normale 16 49" xfId="455" xr:uid="{00000000-0005-0000-0000-0000C2010000}"/>
    <cellStyle name="Normale 16 5" xfId="456" xr:uid="{00000000-0005-0000-0000-0000C3010000}"/>
    <cellStyle name="Normale 16 50" xfId="457" xr:uid="{00000000-0005-0000-0000-0000C4010000}"/>
    <cellStyle name="Normale 16 51" xfId="458" xr:uid="{00000000-0005-0000-0000-0000C5010000}"/>
    <cellStyle name="Normale 16 52" xfId="459" xr:uid="{00000000-0005-0000-0000-0000C6010000}"/>
    <cellStyle name="Normale 16 53" xfId="460" xr:uid="{00000000-0005-0000-0000-0000C7010000}"/>
    <cellStyle name="Normale 16 54" xfId="461" xr:uid="{00000000-0005-0000-0000-0000C8010000}"/>
    <cellStyle name="Normale 16 55" xfId="462" xr:uid="{00000000-0005-0000-0000-0000C9010000}"/>
    <cellStyle name="Normale 16 6" xfId="463" xr:uid="{00000000-0005-0000-0000-0000CA010000}"/>
    <cellStyle name="Normale 16 7" xfId="464" xr:uid="{00000000-0005-0000-0000-0000CB010000}"/>
    <cellStyle name="Normale 16 8" xfId="465" xr:uid="{00000000-0005-0000-0000-0000CC010000}"/>
    <cellStyle name="Normale 16 9" xfId="466" xr:uid="{00000000-0005-0000-0000-0000CD010000}"/>
    <cellStyle name="Normale 17" xfId="467" xr:uid="{00000000-0005-0000-0000-0000CE010000}"/>
    <cellStyle name="Normale 17 10" xfId="468" xr:uid="{00000000-0005-0000-0000-0000CF010000}"/>
    <cellStyle name="Normale 17 11" xfId="469" xr:uid="{00000000-0005-0000-0000-0000D0010000}"/>
    <cellStyle name="Normale 17 12" xfId="470" xr:uid="{00000000-0005-0000-0000-0000D1010000}"/>
    <cellStyle name="Normale 17 13" xfId="471" xr:uid="{00000000-0005-0000-0000-0000D2010000}"/>
    <cellStyle name="Normale 17 14" xfId="472" xr:uid="{00000000-0005-0000-0000-0000D3010000}"/>
    <cellStyle name="Normale 17 15" xfId="473" xr:uid="{00000000-0005-0000-0000-0000D4010000}"/>
    <cellStyle name="Normale 17 16" xfId="474" xr:uid="{00000000-0005-0000-0000-0000D5010000}"/>
    <cellStyle name="Normale 17 17" xfId="475" xr:uid="{00000000-0005-0000-0000-0000D6010000}"/>
    <cellStyle name="Normale 17 18" xfId="476" xr:uid="{00000000-0005-0000-0000-0000D7010000}"/>
    <cellStyle name="Normale 17 19" xfId="477" xr:uid="{00000000-0005-0000-0000-0000D8010000}"/>
    <cellStyle name="Normale 17 2" xfId="478" xr:uid="{00000000-0005-0000-0000-0000D9010000}"/>
    <cellStyle name="Normale 17 20" xfId="479" xr:uid="{00000000-0005-0000-0000-0000DA010000}"/>
    <cellStyle name="Normale 17 21" xfId="480" xr:uid="{00000000-0005-0000-0000-0000DB010000}"/>
    <cellStyle name="Normale 17 22" xfId="481" xr:uid="{00000000-0005-0000-0000-0000DC010000}"/>
    <cellStyle name="Normale 17 23" xfId="482" xr:uid="{00000000-0005-0000-0000-0000DD010000}"/>
    <cellStyle name="Normale 17 24" xfId="483" xr:uid="{00000000-0005-0000-0000-0000DE010000}"/>
    <cellStyle name="Normale 17 25" xfId="484" xr:uid="{00000000-0005-0000-0000-0000DF010000}"/>
    <cellStyle name="Normale 17 26" xfId="485" xr:uid="{00000000-0005-0000-0000-0000E0010000}"/>
    <cellStyle name="Normale 17 27" xfId="486" xr:uid="{00000000-0005-0000-0000-0000E1010000}"/>
    <cellStyle name="Normale 17 28" xfId="487" xr:uid="{00000000-0005-0000-0000-0000E2010000}"/>
    <cellStyle name="Normale 17 29" xfId="488" xr:uid="{00000000-0005-0000-0000-0000E3010000}"/>
    <cellStyle name="Normale 17 3" xfId="489" xr:uid="{00000000-0005-0000-0000-0000E4010000}"/>
    <cellStyle name="Normale 17 30" xfId="490" xr:uid="{00000000-0005-0000-0000-0000E5010000}"/>
    <cellStyle name="Normale 17 31" xfId="491" xr:uid="{00000000-0005-0000-0000-0000E6010000}"/>
    <cellStyle name="Normale 17 32" xfId="492" xr:uid="{00000000-0005-0000-0000-0000E7010000}"/>
    <cellStyle name="Normale 17 33" xfId="493" xr:uid="{00000000-0005-0000-0000-0000E8010000}"/>
    <cellStyle name="Normale 17 34" xfId="494" xr:uid="{00000000-0005-0000-0000-0000E9010000}"/>
    <cellStyle name="Normale 17 35" xfId="495" xr:uid="{00000000-0005-0000-0000-0000EA010000}"/>
    <cellStyle name="Normale 17 36" xfId="496" xr:uid="{00000000-0005-0000-0000-0000EB010000}"/>
    <cellStyle name="Normale 17 37" xfId="497" xr:uid="{00000000-0005-0000-0000-0000EC010000}"/>
    <cellStyle name="Normale 17 38" xfId="498" xr:uid="{00000000-0005-0000-0000-0000ED010000}"/>
    <cellStyle name="Normale 17 39" xfId="499" xr:uid="{00000000-0005-0000-0000-0000EE010000}"/>
    <cellStyle name="Normale 17 4" xfId="500" xr:uid="{00000000-0005-0000-0000-0000EF010000}"/>
    <cellStyle name="Normale 17 40" xfId="501" xr:uid="{00000000-0005-0000-0000-0000F0010000}"/>
    <cellStyle name="Normale 17 41" xfId="502" xr:uid="{00000000-0005-0000-0000-0000F1010000}"/>
    <cellStyle name="Normale 17 42" xfId="503" xr:uid="{00000000-0005-0000-0000-0000F2010000}"/>
    <cellStyle name="Normale 17 43" xfId="504" xr:uid="{00000000-0005-0000-0000-0000F3010000}"/>
    <cellStyle name="Normale 17 44" xfId="505" xr:uid="{00000000-0005-0000-0000-0000F4010000}"/>
    <cellStyle name="Normale 17 45" xfId="506" xr:uid="{00000000-0005-0000-0000-0000F5010000}"/>
    <cellStyle name="Normale 17 46" xfId="507" xr:uid="{00000000-0005-0000-0000-0000F6010000}"/>
    <cellStyle name="Normale 17 47" xfId="508" xr:uid="{00000000-0005-0000-0000-0000F7010000}"/>
    <cellStyle name="Normale 17 48" xfId="509" xr:uid="{00000000-0005-0000-0000-0000F8010000}"/>
    <cellStyle name="Normale 17 49" xfId="510" xr:uid="{00000000-0005-0000-0000-0000F9010000}"/>
    <cellStyle name="Normale 17 5" xfId="511" xr:uid="{00000000-0005-0000-0000-0000FA010000}"/>
    <cellStyle name="Normale 17 50" xfId="512" xr:uid="{00000000-0005-0000-0000-0000FB010000}"/>
    <cellStyle name="Normale 17 51" xfId="513" xr:uid="{00000000-0005-0000-0000-0000FC010000}"/>
    <cellStyle name="Normale 17 52" xfId="514" xr:uid="{00000000-0005-0000-0000-0000FD010000}"/>
    <cellStyle name="Normale 17 53" xfId="515" xr:uid="{00000000-0005-0000-0000-0000FE010000}"/>
    <cellStyle name="Normale 17 54" xfId="516" xr:uid="{00000000-0005-0000-0000-0000FF010000}"/>
    <cellStyle name="Normale 17 55" xfId="517" xr:uid="{00000000-0005-0000-0000-000000020000}"/>
    <cellStyle name="Normale 17 6" xfId="518" xr:uid="{00000000-0005-0000-0000-000001020000}"/>
    <cellStyle name="Normale 17 7" xfId="519" xr:uid="{00000000-0005-0000-0000-000002020000}"/>
    <cellStyle name="Normale 17 8" xfId="520" xr:uid="{00000000-0005-0000-0000-000003020000}"/>
    <cellStyle name="Normale 17 9" xfId="521" xr:uid="{00000000-0005-0000-0000-000004020000}"/>
    <cellStyle name="Normale 18" xfId="868" xr:uid="{00000000-0005-0000-0000-000005020000}"/>
    <cellStyle name="Normale 18 10" xfId="522" xr:uid="{00000000-0005-0000-0000-000006020000}"/>
    <cellStyle name="Normale 18 11" xfId="523" xr:uid="{00000000-0005-0000-0000-000007020000}"/>
    <cellStyle name="Normale 18 12" xfId="524" xr:uid="{00000000-0005-0000-0000-000008020000}"/>
    <cellStyle name="Normale 18 13" xfId="525" xr:uid="{00000000-0005-0000-0000-000009020000}"/>
    <cellStyle name="Normale 18 14" xfId="526" xr:uid="{00000000-0005-0000-0000-00000A020000}"/>
    <cellStyle name="Normale 18 15" xfId="527" xr:uid="{00000000-0005-0000-0000-00000B020000}"/>
    <cellStyle name="Normale 18 16" xfId="528" xr:uid="{00000000-0005-0000-0000-00000C020000}"/>
    <cellStyle name="Normale 18 17" xfId="529" xr:uid="{00000000-0005-0000-0000-00000D020000}"/>
    <cellStyle name="Normale 18 18" xfId="530" xr:uid="{00000000-0005-0000-0000-00000E020000}"/>
    <cellStyle name="Normale 18 19" xfId="531" xr:uid="{00000000-0005-0000-0000-00000F020000}"/>
    <cellStyle name="Normale 18 2" xfId="532" xr:uid="{00000000-0005-0000-0000-000010020000}"/>
    <cellStyle name="Normale 18 20" xfId="533" xr:uid="{00000000-0005-0000-0000-000011020000}"/>
    <cellStyle name="Normale 18 21" xfId="534" xr:uid="{00000000-0005-0000-0000-000012020000}"/>
    <cellStyle name="Normale 18 22" xfId="535" xr:uid="{00000000-0005-0000-0000-000013020000}"/>
    <cellStyle name="Normale 18 23" xfId="536" xr:uid="{00000000-0005-0000-0000-000014020000}"/>
    <cellStyle name="Normale 18 24" xfId="537" xr:uid="{00000000-0005-0000-0000-000015020000}"/>
    <cellStyle name="Normale 18 25" xfId="538" xr:uid="{00000000-0005-0000-0000-000016020000}"/>
    <cellStyle name="Normale 18 26" xfId="539" xr:uid="{00000000-0005-0000-0000-000017020000}"/>
    <cellStyle name="Normale 18 27" xfId="540" xr:uid="{00000000-0005-0000-0000-000018020000}"/>
    <cellStyle name="Normale 18 28" xfId="541" xr:uid="{00000000-0005-0000-0000-000019020000}"/>
    <cellStyle name="Normale 18 29" xfId="542" xr:uid="{00000000-0005-0000-0000-00001A020000}"/>
    <cellStyle name="Normale 18 3" xfId="543" xr:uid="{00000000-0005-0000-0000-00001B020000}"/>
    <cellStyle name="Normale 18 30" xfId="544" xr:uid="{00000000-0005-0000-0000-00001C020000}"/>
    <cellStyle name="Normale 18 31" xfId="545" xr:uid="{00000000-0005-0000-0000-00001D020000}"/>
    <cellStyle name="Normale 18 32" xfId="546" xr:uid="{00000000-0005-0000-0000-00001E020000}"/>
    <cellStyle name="Normale 18 33" xfId="547" xr:uid="{00000000-0005-0000-0000-00001F020000}"/>
    <cellStyle name="Normale 18 34" xfId="548" xr:uid="{00000000-0005-0000-0000-000020020000}"/>
    <cellStyle name="Normale 18 35" xfId="549" xr:uid="{00000000-0005-0000-0000-000021020000}"/>
    <cellStyle name="Normale 18 36" xfId="550" xr:uid="{00000000-0005-0000-0000-000022020000}"/>
    <cellStyle name="Normale 18 37" xfId="551" xr:uid="{00000000-0005-0000-0000-000023020000}"/>
    <cellStyle name="Normale 18 38" xfId="552" xr:uid="{00000000-0005-0000-0000-000024020000}"/>
    <cellStyle name="Normale 18 39" xfId="553" xr:uid="{00000000-0005-0000-0000-000025020000}"/>
    <cellStyle name="Normale 18 4" xfId="554" xr:uid="{00000000-0005-0000-0000-000026020000}"/>
    <cellStyle name="Normale 18 40" xfId="555" xr:uid="{00000000-0005-0000-0000-000027020000}"/>
    <cellStyle name="Normale 18 41" xfId="556" xr:uid="{00000000-0005-0000-0000-000028020000}"/>
    <cellStyle name="Normale 18 42" xfId="557" xr:uid="{00000000-0005-0000-0000-000029020000}"/>
    <cellStyle name="Normale 18 43" xfId="558" xr:uid="{00000000-0005-0000-0000-00002A020000}"/>
    <cellStyle name="Normale 18 44" xfId="559" xr:uid="{00000000-0005-0000-0000-00002B020000}"/>
    <cellStyle name="Normale 18 45" xfId="560" xr:uid="{00000000-0005-0000-0000-00002C020000}"/>
    <cellStyle name="Normale 18 46" xfId="561" xr:uid="{00000000-0005-0000-0000-00002D020000}"/>
    <cellStyle name="Normale 18 47" xfId="562" xr:uid="{00000000-0005-0000-0000-00002E020000}"/>
    <cellStyle name="Normale 18 48" xfId="563" xr:uid="{00000000-0005-0000-0000-00002F020000}"/>
    <cellStyle name="Normale 18 49" xfId="564" xr:uid="{00000000-0005-0000-0000-000030020000}"/>
    <cellStyle name="Normale 18 5" xfId="565" xr:uid="{00000000-0005-0000-0000-000031020000}"/>
    <cellStyle name="Normale 18 50" xfId="566" xr:uid="{00000000-0005-0000-0000-000032020000}"/>
    <cellStyle name="Normale 18 51" xfId="567" xr:uid="{00000000-0005-0000-0000-000033020000}"/>
    <cellStyle name="Normale 18 52" xfId="568" xr:uid="{00000000-0005-0000-0000-000034020000}"/>
    <cellStyle name="Normale 18 53" xfId="569" xr:uid="{00000000-0005-0000-0000-000035020000}"/>
    <cellStyle name="Normale 18 54" xfId="570" xr:uid="{00000000-0005-0000-0000-000036020000}"/>
    <cellStyle name="Normale 18 55" xfId="571" xr:uid="{00000000-0005-0000-0000-000037020000}"/>
    <cellStyle name="Normale 18 6" xfId="572" xr:uid="{00000000-0005-0000-0000-000038020000}"/>
    <cellStyle name="Normale 18 7" xfId="573" xr:uid="{00000000-0005-0000-0000-000039020000}"/>
    <cellStyle name="Normale 18 8" xfId="574" xr:uid="{00000000-0005-0000-0000-00003A020000}"/>
    <cellStyle name="Normale 18 9" xfId="575" xr:uid="{00000000-0005-0000-0000-00003B020000}"/>
    <cellStyle name="Normale 19" xfId="869" xr:uid="{00000000-0005-0000-0000-00003C020000}"/>
    <cellStyle name="Normale 19 10" xfId="576" xr:uid="{00000000-0005-0000-0000-00003D020000}"/>
    <cellStyle name="Normale 19 11" xfId="577" xr:uid="{00000000-0005-0000-0000-00003E020000}"/>
    <cellStyle name="Normale 19 12" xfId="578" xr:uid="{00000000-0005-0000-0000-00003F020000}"/>
    <cellStyle name="Normale 19 13" xfId="579" xr:uid="{00000000-0005-0000-0000-000040020000}"/>
    <cellStyle name="Normale 19 14" xfId="580" xr:uid="{00000000-0005-0000-0000-000041020000}"/>
    <cellStyle name="Normale 19 15" xfId="581" xr:uid="{00000000-0005-0000-0000-000042020000}"/>
    <cellStyle name="Normale 19 16" xfId="582" xr:uid="{00000000-0005-0000-0000-000043020000}"/>
    <cellStyle name="Normale 19 17" xfId="583" xr:uid="{00000000-0005-0000-0000-000044020000}"/>
    <cellStyle name="Normale 19 18" xfId="584" xr:uid="{00000000-0005-0000-0000-000045020000}"/>
    <cellStyle name="Normale 19 19" xfId="585" xr:uid="{00000000-0005-0000-0000-000046020000}"/>
    <cellStyle name="Normale 19 2" xfId="586" xr:uid="{00000000-0005-0000-0000-000047020000}"/>
    <cellStyle name="Normale 19 20" xfId="587" xr:uid="{00000000-0005-0000-0000-000048020000}"/>
    <cellStyle name="Normale 19 21" xfId="588" xr:uid="{00000000-0005-0000-0000-000049020000}"/>
    <cellStyle name="Normale 19 22" xfId="589" xr:uid="{00000000-0005-0000-0000-00004A020000}"/>
    <cellStyle name="Normale 19 23" xfId="590" xr:uid="{00000000-0005-0000-0000-00004B020000}"/>
    <cellStyle name="Normale 19 24" xfId="591" xr:uid="{00000000-0005-0000-0000-00004C020000}"/>
    <cellStyle name="Normale 19 25" xfId="592" xr:uid="{00000000-0005-0000-0000-00004D020000}"/>
    <cellStyle name="Normale 19 26" xfId="593" xr:uid="{00000000-0005-0000-0000-00004E020000}"/>
    <cellStyle name="Normale 19 27" xfId="594" xr:uid="{00000000-0005-0000-0000-00004F020000}"/>
    <cellStyle name="Normale 19 28" xfId="595" xr:uid="{00000000-0005-0000-0000-000050020000}"/>
    <cellStyle name="Normale 19 29" xfId="596" xr:uid="{00000000-0005-0000-0000-000051020000}"/>
    <cellStyle name="Normale 19 3" xfId="597" xr:uid="{00000000-0005-0000-0000-000052020000}"/>
    <cellStyle name="Normale 19 30" xfId="598" xr:uid="{00000000-0005-0000-0000-000053020000}"/>
    <cellStyle name="Normale 19 31" xfId="599" xr:uid="{00000000-0005-0000-0000-000054020000}"/>
    <cellStyle name="Normale 19 32" xfId="600" xr:uid="{00000000-0005-0000-0000-000055020000}"/>
    <cellStyle name="Normale 19 33" xfId="601" xr:uid="{00000000-0005-0000-0000-000056020000}"/>
    <cellStyle name="Normale 19 34" xfId="602" xr:uid="{00000000-0005-0000-0000-000057020000}"/>
    <cellStyle name="Normale 19 35" xfId="603" xr:uid="{00000000-0005-0000-0000-000058020000}"/>
    <cellStyle name="Normale 19 36" xfId="604" xr:uid="{00000000-0005-0000-0000-000059020000}"/>
    <cellStyle name="Normale 19 37" xfId="605" xr:uid="{00000000-0005-0000-0000-00005A020000}"/>
    <cellStyle name="Normale 19 38" xfId="606" xr:uid="{00000000-0005-0000-0000-00005B020000}"/>
    <cellStyle name="Normale 19 39" xfId="607" xr:uid="{00000000-0005-0000-0000-00005C020000}"/>
    <cellStyle name="Normale 19 4" xfId="608" xr:uid="{00000000-0005-0000-0000-00005D020000}"/>
    <cellStyle name="Normale 19 40" xfId="609" xr:uid="{00000000-0005-0000-0000-00005E020000}"/>
    <cellStyle name="Normale 19 41" xfId="610" xr:uid="{00000000-0005-0000-0000-00005F020000}"/>
    <cellStyle name="Normale 19 42" xfId="611" xr:uid="{00000000-0005-0000-0000-000060020000}"/>
    <cellStyle name="Normale 19 43" xfId="612" xr:uid="{00000000-0005-0000-0000-000061020000}"/>
    <cellStyle name="Normale 19 44" xfId="613" xr:uid="{00000000-0005-0000-0000-000062020000}"/>
    <cellStyle name="Normale 19 45" xfId="614" xr:uid="{00000000-0005-0000-0000-000063020000}"/>
    <cellStyle name="Normale 19 46" xfId="615" xr:uid="{00000000-0005-0000-0000-000064020000}"/>
    <cellStyle name="Normale 19 47" xfId="616" xr:uid="{00000000-0005-0000-0000-000065020000}"/>
    <cellStyle name="Normale 19 48" xfId="617" xr:uid="{00000000-0005-0000-0000-000066020000}"/>
    <cellStyle name="Normale 19 49" xfId="618" xr:uid="{00000000-0005-0000-0000-000067020000}"/>
    <cellStyle name="Normale 19 5" xfId="619" xr:uid="{00000000-0005-0000-0000-000068020000}"/>
    <cellStyle name="Normale 19 50" xfId="620" xr:uid="{00000000-0005-0000-0000-000069020000}"/>
    <cellStyle name="Normale 19 51" xfId="621" xr:uid="{00000000-0005-0000-0000-00006A020000}"/>
    <cellStyle name="Normale 19 52" xfId="622" xr:uid="{00000000-0005-0000-0000-00006B020000}"/>
    <cellStyle name="Normale 19 53" xfId="623" xr:uid="{00000000-0005-0000-0000-00006C020000}"/>
    <cellStyle name="Normale 19 54" xfId="624" xr:uid="{00000000-0005-0000-0000-00006D020000}"/>
    <cellStyle name="Normale 19 55" xfId="625" xr:uid="{00000000-0005-0000-0000-00006E020000}"/>
    <cellStyle name="Normale 19 6" xfId="626" xr:uid="{00000000-0005-0000-0000-00006F020000}"/>
    <cellStyle name="Normale 19 7" xfId="627" xr:uid="{00000000-0005-0000-0000-000070020000}"/>
    <cellStyle name="Normale 19 8" xfId="628" xr:uid="{00000000-0005-0000-0000-000071020000}"/>
    <cellStyle name="Normale 19 9" xfId="629" xr:uid="{00000000-0005-0000-0000-000072020000}"/>
    <cellStyle name="Normale 2" xfId="630" xr:uid="{00000000-0005-0000-0000-000073020000}"/>
    <cellStyle name="Normale 2 2" xfId="631" xr:uid="{00000000-0005-0000-0000-000074020000}"/>
    <cellStyle name="Normale 2 2 2" xfId="632" xr:uid="{00000000-0005-0000-0000-000075020000}"/>
    <cellStyle name="Normale 2 2 3" xfId="633" xr:uid="{00000000-0005-0000-0000-000076020000}"/>
    <cellStyle name="Normale 2 2 4" xfId="874" xr:uid="{00000000-0005-0000-0000-000077020000}"/>
    <cellStyle name="Normale 2 3" xfId="634" xr:uid="{00000000-0005-0000-0000-000078020000}"/>
    <cellStyle name="Normale 2 3 2" xfId="635" xr:uid="{00000000-0005-0000-0000-000079020000}"/>
    <cellStyle name="Normale 2 4" xfId="636" xr:uid="{00000000-0005-0000-0000-00007A020000}"/>
    <cellStyle name="Normale 2 5" xfId="637" xr:uid="{00000000-0005-0000-0000-00007B020000}"/>
    <cellStyle name="Normale 2 6" xfId="638" xr:uid="{00000000-0005-0000-0000-00007C020000}"/>
    <cellStyle name="Normale 2 7" xfId="639" xr:uid="{00000000-0005-0000-0000-00007D020000}"/>
    <cellStyle name="Normale 2 8" xfId="640" xr:uid="{00000000-0005-0000-0000-00007E020000}"/>
    <cellStyle name="Normale 2_EL2014 25 luglio 2014" xfId="641" xr:uid="{00000000-0005-0000-0000-00007F020000}"/>
    <cellStyle name="Normale 20 10" xfId="642" xr:uid="{00000000-0005-0000-0000-000080020000}"/>
    <cellStyle name="Normale 20 11" xfId="643" xr:uid="{00000000-0005-0000-0000-000081020000}"/>
    <cellStyle name="Normale 20 12" xfId="644" xr:uid="{00000000-0005-0000-0000-000082020000}"/>
    <cellStyle name="Normale 20 13" xfId="645" xr:uid="{00000000-0005-0000-0000-000083020000}"/>
    <cellStyle name="Normale 20 14" xfId="646" xr:uid="{00000000-0005-0000-0000-000084020000}"/>
    <cellStyle name="Normale 20 15" xfId="647" xr:uid="{00000000-0005-0000-0000-000085020000}"/>
    <cellStyle name="Normale 20 16" xfId="648" xr:uid="{00000000-0005-0000-0000-000086020000}"/>
    <cellStyle name="Normale 20 17" xfId="649" xr:uid="{00000000-0005-0000-0000-000087020000}"/>
    <cellStyle name="Normale 20 18" xfId="650" xr:uid="{00000000-0005-0000-0000-000088020000}"/>
    <cellStyle name="Normale 20 19" xfId="651" xr:uid="{00000000-0005-0000-0000-000089020000}"/>
    <cellStyle name="Normale 20 2" xfId="652" xr:uid="{00000000-0005-0000-0000-00008A020000}"/>
    <cellStyle name="Normale 20 20" xfId="653" xr:uid="{00000000-0005-0000-0000-00008B020000}"/>
    <cellStyle name="Normale 20 21" xfId="654" xr:uid="{00000000-0005-0000-0000-00008C020000}"/>
    <cellStyle name="Normale 20 22" xfId="655" xr:uid="{00000000-0005-0000-0000-00008D020000}"/>
    <cellStyle name="Normale 20 23" xfId="656" xr:uid="{00000000-0005-0000-0000-00008E020000}"/>
    <cellStyle name="Normale 20 24" xfId="657" xr:uid="{00000000-0005-0000-0000-00008F020000}"/>
    <cellStyle name="Normale 20 25" xfId="658" xr:uid="{00000000-0005-0000-0000-000090020000}"/>
    <cellStyle name="Normale 20 26" xfId="659" xr:uid="{00000000-0005-0000-0000-000091020000}"/>
    <cellStyle name="Normale 20 27" xfId="660" xr:uid="{00000000-0005-0000-0000-000092020000}"/>
    <cellStyle name="Normale 20 28" xfId="661" xr:uid="{00000000-0005-0000-0000-000093020000}"/>
    <cellStyle name="Normale 20 29" xfId="662" xr:uid="{00000000-0005-0000-0000-000094020000}"/>
    <cellStyle name="Normale 20 3" xfId="663" xr:uid="{00000000-0005-0000-0000-000095020000}"/>
    <cellStyle name="Normale 20 30" xfId="664" xr:uid="{00000000-0005-0000-0000-000096020000}"/>
    <cellStyle name="Normale 20 31" xfId="665" xr:uid="{00000000-0005-0000-0000-000097020000}"/>
    <cellStyle name="Normale 20 32" xfId="666" xr:uid="{00000000-0005-0000-0000-000098020000}"/>
    <cellStyle name="Normale 20 33" xfId="667" xr:uid="{00000000-0005-0000-0000-000099020000}"/>
    <cellStyle name="Normale 20 34" xfId="668" xr:uid="{00000000-0005-0000-0000-00009A020000}"/>
    <cellStyle name="Normale 20 35" xfId="669" xr:uid="{00000000-0005-0000-0000-00009B020000}"/>
    <cellStyle name="Normale 20 36" xfId="670" xr:uid="{00000000-0005-0000-0000-00009C020000}"/>
    <cellStyle name="Normale 20 37" xfId="671" xr:uid="{00000000-0005-0000-0000-00009D020000}"/>
    <cellStyle name="Normale 20 38" xfId="672" xr:uid="{00000000-0005-0000-0000-00009E020000}"/>
    <cellStyle name="Normale 20 39" xfId="673" xr:uid="{00000000-0005-0000-0000-00009F020000}"/>
    <cellStyle name="Normale 20 4" xfId="674" xr:uid="{00000000-0005-0000-0000-0000A0020000}"/>
    <cellStyle name="Normale 20 40" xfId="675" xr:uid="{00000000-0005-0000-0000-0000A1020000}"/>
    <cellStyle name="Normale 20 41" xfId="676" xr:uid="{00000000-0005-0000-0000-0000A2020000}"/>
    <cellStyle name="Normale 20 42" xfId="677" xr:uid="{00000000-0005-0000-0000-0000A3020000}"/>
    <cellStyle name="Normale 20 43" xfId="678" xr:uid="{00000000-0005-0000-0000-0000A4020000}"/>
    <cellStyle name="Normale 20 44" xfId="679" xr:uid="{00000000-0005-0000-0000-0000A5020000}"/>
    <cellStyle name="Normale 20 45" xfId="680" xr:uid="{00000000-0005-0000-0000-0000A6020000}"/>
    <cellStyle name="Normale 20 46" xfId="681" xr:uid="{00000000-0005-0000-0000-0000A7020000}"/>
    <cellStyle name="Normale 20 47" xfId="682" xr:uid="{00000000-0005-0000-0000-0000A8020000}"/>
    <cellStyle name="Normale 20 48" xfId="683" xr:uid="{00000000-0005-0000-0000-0000A9020000}"/>
    <cellStyle name="Normale 20 49" xfId="684" xr:uid="{00000000-0005-0000-0000-0000AA020000}"/>
    <cellStyle name="Normale 20 5" xfId="685" xr:uid="{00000000-0005-0000-0000-0000AB020000}"/>
    <cellStyle name="Normale 20 50" xfId="686" xr:uid="{00000000-0005-0000-0000-0000AC020000}"/>
    <cellStyle name="Normale 20 51" xfId="687" xr:uid="{00000000-0005-0000-0000-0000AD020000}"/>
    <cellStyle name="Normale 20 52" xfId="688" xr:uid="{00000000-0005-0000-0000-0000AE020000}"/>
    <cellStyle name="Normale 20 53" xfId="689" xr:uid="{00000000-0005-0000-0000-0000AF020000}"/>
    <cellStyle name="Normale 20 54" xfId="690" xr:uid="{00000000-0005-0000-0000-0000B0020000}"/>
    <cellStyle name="Normale 20 55" xfId="691" xr:uid="{00000000-0005-0000-0000-0000B1020000}"/>
    <cellStyle name="Normale 20 6" xfId="692" xr:uid="{00000000-0005-0000-0000-0000B2020000}"/>
    <cellStyle name="Normale 20 7" xfId="693" xr:uid="{00000000-0005-0000-0000-0000B3020000}"/>
    <cellStyle name="Normale 20 8" xfId="694" xr:uid="{00000000-0005-0000-0000-0000B4020000}"/>
    <cellStyle name="Normale 20 9" xfId="695" xr:uid="{00000000-0005-0000-0000-0000B5020000}"/>
    <cellStyle name="Normale 21 10" xfId="696" xr:uid="{00000000-0005-0000-0000-0000B6020000}"/>
    <cellStyle name="Normale 21 11" xfId="697" xr:uid="{00000000-0005-0000-0000-0000B7020000}"/>
    <cellStyle name="Normale 21 12" xfId="698" xr:uid="{00000000-0005-0000-0000-0000B8020000}"/>
    <cellStyle name="Normale 21 13" xfId="699" xr:uid="{00000000-0005-0000-0000-0000B9020000}"/>
    <cellStyle name="Normale 21 14" xfId="700" xr:uid="{00000000-0005-0000-0000-0000BA020000}"/>
    <cellStyle name="Normale 21 15" xfId="701" xr:uid="{00000000-0005-0000-0000-0000BB020000}"/>
    <cellStyle name="Normale 21 16" xfId="702" xr:uid="{00000000-0005-0000-0000-0000BC020000}"/>
    <cellStyle name="Normale 21 17" xfId="703" xr:uid="{00000000-0005-0000-0000-0000BD020000}"/>
    <cellStyle name="Normale 21 18" xfId="704" xr:uid="{00000000-0005-0000-0000-0000BE020000}"/>
    <cellStyle name="Normale 21 19" xfId="705" xr:uid="{00000000-0005-0000-0000-0000BF020000}"/>
    <cellStyle name="Normale 21 2" xfId="706" xr:uid="{00000000-0005-0000-0000-0000C0020000}"/>
    <cellStyle name="Normale 21 20" xfId="707" xr:uid="{00000000-0005-0000-0000-0000C1020000}"/>
    <cellStyle name="Normale 21 21" xfId="708" xr:uid="{00000000-0005-0000-0000-0000C2020000}"/>
    <cellStyle name="Normale 21 22" xfId="709" xr:uid="{00000000-0005-0000-0000-0000C3020000}"/>
    <cellStyle name="Normale 21 23" xfId="710" xr:uid="{00000000-0005-0000-0000-0000C4020000}"/>
    <cellStyle name="Normale 21 24" xfId="711" xr:uid="{00000000-0005-0000-0000-0000C5020000}"/>
    <cellStyle name="Normale 21 25" xfId="712" xr:uid="{00000000-0005-0000-0000-0000C6020000}"/>
    <cellStyle name="Normale 21 26" xfId="713" xr:uid="{00000000-0005-0000-0000-0000C7020000}"/>
    <cellStyle name="Normale 21 27" xfId="714" xr:uid="{00000000-0005-0000-0000-0000C8020000}"/>
    <cellStyle name="Normale 21 28" xfId="715" xr:uid="{00000000-0005-0000-0000-0000C9020000}"/>
    <cellStyle name="Normale 21 29" xfId="716" xr:uid="{00000000-0005-0000-0000-0000CA020000}"/>
    <cellStyle name="Normale 21 3" xfId="717" xr:uid="{00000000-0005-0000-0000-0000CB020000}"/>
    <cellStyle name="Normale 21 30" xfId="718" xr:uid="{00000000-0005-0000-0000-0000CC020000}"/>
    <cellStyle name="Normale 21 31" xfId="719" xr:uid="{00000000-0005-0000-0000-0000CD020000}"/>
    <cellStyle name="Normale 21 32" xfId="720" xr:uid="{00000000-0005-0000-0000-0000CE020000}"/>
    <cellStyle name="Normale 21 33" xfId="721" xr:uid="{00000000-0005-0000-0000-0000CF020000}"/>
    <cellStyle name="Normale 21 34" xfId="722" xr:uid="{00000000-0005-0000-0000-0000D0020000}"/>
    <cellStyle name="Normale 21 35" xfId="723" xr:uid="{00000000-0005-0000-0000-0000D1020000}"/>
    <cellStyle name="Normale 21 36" xfId="724" xr:uid="{00000000-0005-0000-0000-0000D2020000}"/>
    <cellStyle name="Normale 21 37" xfId="725" xr:uid="{00000000-0005-0000-0000-0000D3020000}"/>
    <cellStyle name="Normale 21 38" xfId="726" xr:uid="{00000000-0005-0000-0000-0000D4020000}"/>
    <cellStyle name="Normale 21 39" xfId="727" xr:uid="{00000000-0005-0000-0000-0000D5020000}"/>
    <cellStyle name="Normale 21 4" xfId="728" xr:uid="{00000000-0005-0000-0000-0000D6020000}"/>
    <cellStyle name="Normale 21 40" xfId="729" xr:uid="{00000000-0005-0000-0000-0000D7020000}"/>
    <cellStyle name="Normale 21 41" xfId="730" xr:uid="{00000000-0005-0000-0000-0000D8020000}"/>
    <cellStyle name="Normale 21 42" xfId="731" xr:uid="{00000000-0005-0000-0000-0000D9020000}"/>
    <cellStyle name="Normale 21 43" xfId="732" xr:uid="{00000000-0005-0000-0000-0000DA020000}"/>
    <cellStyle name="Normale 21 44" xfId="733" xr:uid="{00000000-0005-0000-0000-0000DB020000}"/>
    <cellStyle name="Normale 21 45" xfId="734" xr:uid="{00000000-0005-0000-0000-0000DC020000}"/>
    <cellStyle name="Normale 21 46" xfId="735" xr:uid="{00000000-0005-0000-0000-0000DD020000}"/>
    <cellStyle name="Normale 21 47" xfId="736" xr:uid="{00000000-0005-0000-0000-0000DE020000}"/>
    <cellStyle name="Normale 21 48" xfId="737" xr:uid="{00000000-0005-0000-0000-0000DF020000}"/>
    <cellStyle name="Normale 21 49" xfId="738" xr:uid="{00000000-0005-0000-0000-0000E0020000}"/>
    <cellStyle name="Normale 21 5" xfId="739" xr:uid="{00000000-0005-0000-0000-0000E1020000}"/>
    <cellStyle name="Normale 21 50" xfId="740" xr:uid="{00000000-0005-0000-0000-0000E2020000}"/>
    <cellStyle name="Normale 21 51" xfId="741" xr:uid="{00000000-0005-0000-0000-0000E3020000}"/>
    <cellStyle name="Normale 21 52" xfId="742" xr:uid="{00000000-0005-0000-0000-0000E4020000}"/>
    <cellStyle name="Normale 21 53" xfId="743" xr:uid="{00000000-0005-0000-0000-0000E5020000}"/>
    <cellStyle name="Normale 21 54" xfId="744" xr:uid="{00000000-0005-0000-0000-0000E6020000}"/>
    <cellStyle name="Normale 21 55" xfId="745" xr:uid="{00000000-0005-0000-0000-0000E7020000}"/>
    <cellStyle name="Normale 21 6" xfId="746" xr:uid="{00000000-0005-0000-0000-0000E8020000}"/>
    <cellStyle name="Normale 21 7" xfId="747" xr:uid="{00000000-0005-0000-0000-0000E9020000}"/>
    <cellStyle name="Normale 21 8" xfId="748" xr:uid="{00000000-0005-0000-0000-0000EA020000}"/>
    <cellStyle name="Normale 21 9" xfId="749" xr:uid="{00000000-0005-0000-0000-0000EB020000}"/>
    <cellStyle name="Normale 23 10" xfId="750" xr:uid="{00000000-0005-0000-0000-0000EC020000}"/>
    <cellStyle name="Normale 23 11" xfId="751" xr:uid="{00000000-0005-0000-0000-0000ED020000}"/>
    <cellStyle name="Normale 23 12" xfId="752" xr:uid="{00000000-0005-0000-0000-0000EE020000}"/>
    <cellStyle name="Normale 23 13" xfId="753" xr:uid="{00000000-0005-0000-0000-0000EF020000}"/>
    <cellStyle name="Normale 23 14" xfId="754" xr:uid="{00000000-0005-0000-0000-0000F0020000}"/>
    <cellStyle name="Normale 23 15" xfId="755" xr:uid="{00000000-0005-0000-0000-0000F1020000}"/>
    <cellStyle name="Normale 23 16" xfId="756" xr:uid="{00000000-0005-0000-0000-0000F2020000}"/>
    <cellStyle name="Normale 23 17" xfId="757" xr:uid="{00000000-0005-0000-0000-0000F3020000}"/>
    <cellStyle name="Normale 23 18" xfId="758" xr:uid="{00000000-0005-0000-0000-0000F4020000}"/>
    <cellStyle name="Normale 23 19" xfId="759" xr:uid="{00000000-0005-0000-0000-0000F5020000}"/>
    <cellStyle name="Normale 23 2" xfId="760" xr:uid="{00000000-0005-0000-0000-0000F6020000}"/>
    <cellStyle name="Normale 23 20" xfId="761" xr:uid="{00000000-0005-0000-0000-0000F7020000}"/>
    <cellStyle name="Normale 23 21" xfId="762" xr:uid="{00000000-0005-0000-0000-0000F8020000}"/>
    <cellStyle name="Normale 23 22" xfId="763" xr:uid="{00000000-0005-0000-0000-0000F9020000}"/>
    <cellStyle name="Normale 23 23" xfId="764" xr:uid="{00000000-0005-0000-0000-0000FA020000}"/>
    <cellStyle name="Normale 23 24" xfId="765" xr:uid="{00000000-0005-0000-0000-0000FB020000}"/>
    <cellStyle name="Normale 23 25" xfId="766" xr:uid="{00000000-0005-0000-0000-0000FC020000}"/>
    <cellStyle name="Normale 23 26" xfId="767" xr:uid="{00000000-0005-0000-0000-0000FD020000}"/>
    <cellStyle name="Normale 23 27" xfId="768" xr:uid="{00000000-0005-0000-0000-0000FE020000}"/>
    <cellStyle name="Normale 23 28" xfId="769" xr:uid="{00000000-0005-0000-0000-0000FF020000}"/>
    <cellStyle name="Normale 23 29" xfId="770" xr:uid="{00000000-0005-0000-0000-000000030000}"/>
    <cellStyle name="Normale 23 3" xfId="771" xr:uid="{00000000-0005-0000-0000-000001030000}"/>
    <cellStyle name="Normale 23 30" xfId="772" xr:uid="{00000000-0005-0000-0000-000002030000}"/>
    <cellStyle name="Normale 23 31" xfId="773" xr:uid="{00000000-0005-0000-0000-000003030000}"/>
    <cellStyle name="Normale 23 32" xfId="774" xr:uid="{00000000-0005-0000-0000-000004030000}"/>
    <cellStyle name="Normale 23 33" xfId="775" xr:uid="{00000000-0005-0000-0000-000005030000}"/>
    <cellStyle name="Normale 23 34" xfId="776" xr:uid="{00000000-0005-0000-0000-000006030000}"/>
    <cellStyle name="Normale 23 35" xfId="777" xr:uid="{00000000-0005-0000-0000-000007030000}"/>
    <cellStyle name="Normale 23 36" xfId="778" xr:uid="{00000000-0005-0000-0000-000008030000}"/>
    <cellStyle name="Normale 23 37" xfId="779" xr:uid="{00000000-0005-0000-0000-000009030000}"/>
    <cellStyle name="Normale 23 38" xfId="780" xr:uid="{00000000-0005-0000-0000-00000A030000}"/>
    <cellStyle name="Normale 23 39" xfId="781" xr:uid="{00000000-0005-0000-0000-00000B030000}"/>
    <cellStyle name="Normale 23 4" xfId="782" xr:uid="{00000000-0005-0000-0000-00000C030000}"/>
    <cellStyle name="Normale 23 40" xfId="783" xr:uid="{00000000-0005-0000-0000-00000D030000}"/>
    <cellStyle name="Normale 23 41" xfId="784" xr:uid="{00000000-0005-0000-0000-00000E030000}"/>
    <cellStyle name="Normale 23 42" xfId="785" xr:uid="{00000000-0005-0000-0000-00000F030000}"/>
    <cellStyle name="Normale 23 5" xfId="786" xr:uid="{00000000-0005-0000-0000-000010030000}"/>
    <cellStyle name="Normale 23 6" xfId="787" xr:uid="{00000000-0005-0000-0000-000011030000}"/>
    <cellStyle name="Normale 23 7" xfId="788" xr:uid="{00000000-0005-0000-0000-000012030000}"/>
    <cellStyle name="Normale 23 8" xfId="789" xr:uid="{00000000-0005-0000-0000-000013030000}"/>
    <cellStyle name="Normale 23 9" xfId="790" xr:uid="{00000000-0005-0000-0000-000014030000}"/>
    <cellStyle name="Normale 24 10" xfId="791" xr:uid="{00000000-0005-0000-0000-000015030000}"/>
    <cellStyle name="Normale 24 11" xfId="792" xr:uid="{00000000-0005-0000-0000-000016030000}"/>
    <cellStyle name="Normale 24 12" xfId="793" xr:uid="{00000000-0005-0000-0000-000017030000}"/>
    <cellStyle name="Normale 24 13" xfId="794" xr:uid="{00000000-0005-0000-0000-000018030000}"/>
    <cellStyle name="Normale 24 14" xfId="795" xr:uid="{00000000-0005-0000-0000-000019030000}"/>
    <cellStyle name="Normale 24 15" xfId="796" xr:uid="{00000000-0005-0000-0000-00001A030000}"/>
    <cellStyle name="Normale 24 2" xfId="797" xr:uid="{00000000-0005-0000-0000-00001B030000}"/>
    <cellStyle name="Normale 24 3" xfId="798" xr:uid="{00000000-0005-0000-0000-00001C030000}"/>
    <cellStyle name="Normale 24 4" xfId="799" xr:uid="{00000000-0005-0000-0000-00001D030000}"/>
    <cellStyle name="Normale 24 5" xfId="800" xr:uid="{00000000-0005-0000-0000-00001E030000}"/>
    <cellStyle name="Normale 24 6" xfId="801" xr:uid="{00000000-0005-0000-0000-00001F030000}"/>
    <cellStyle name="Normale 24 7" xfId="802" xr:uid="{00000000-0005-0000-0000-000020030000}"/>
    <cellStyle name="Normale 24 8" xfId="803" xr:uid="{00000000-0005-0000-0000-000021030000}"/>
    <cellStyle name="Normale 24 9" xfId="804" xr:uid="{00000000-0005-0000-0000-000022030000}"/>
    <cellStyle name="Normale 3" xfId="805" xr:uid="{00000000-0005-0000-0000-000023030000}"/>
    <cellStyle name="Normale 3 2" xfId="806" xr:uid="{00000000-0005-0000-0000-000024030000}"/>
    <cellStyle name="Normale 3 2 2" xfId="807" xr:uid="{00000000-0005-0000-0000-000025030000}"/>
    <cellStyle name="Normale 3 3" xfId="808" xr:uid="{00000000-0005-0000-0000-000026030000}"/>
    <cellStyle name="Normale 3 4" xfId="809" xr:uid="{00000000-0005-0000-0000-000027030000}"/>
    <cellStyle name="Normale 3 5" xfId="810" xr:uid="{00000000-0005-0000-0000-000028030000}"/>
    <cellStyle name="Normale 3 6" xfId="811" xr:uid="{00000000-0005-0000-0000-000029030000}"/>
    <cellStyle name="Normale 3 7" xfId="812" xr:uid="{00000000-0005-0000-0000-00002A030000}"/>
    <cellStyle name="Normale 3 8" xfId="875" xr:uid="{00000000-0005-0000-0000-00002B030000}"/>
    <cellStyle name="Normale 3 9" xfId="876" xr:uid="{00000000-0005-0000-0000-00002C030000}"/>
    <cellStyle name="Normale 4" xfId="813" xr:uid="{00000000-0005-0000-0000-00002D030000}"/>
    <cellStyle name="Normale 4 2" xfId="814" xr:uid="{00000000-0005-0000-0000-00002E030000}"/>
    <cellStyle name="Normale 4 3" xfId="815" xr:uid="{00000000-0005-0000-0000-00002F030000}"/>
    <cellStyle name="Normale 4 4" xfId="816" xr:uid="{00000000-0005-0000-0000-000030030000}"/>
    <cellStyle name="Normale 5" xfId="817" xr:uid="{00000000-0005-0000-0000-000031030000}"/>
    <cellStyle name="Normale 5 2" xfId="818" xr:uid="{00000000-0005-0000-0000-000032030000}"/>
    <cellStyle name="Normale 5 3" xfId="819" xr:uid="{00000000-0005-0000-0000-000033030000}"/>
    <cellStyle name="Normale 6" xfId="820" xr:uid="{00000000-0005-0000-0000-000034030000}"/>
    <cellStyle name="Normale 6 2" xfId="821" xr:uid="{00000000-0005-0000-0000-000035030000}"/>
    <cellStyle name="Normale 6 3" xfId="822" xr:uid="{00000000-0005-0000-0000-000036030000}"/>
    <cellStyle name="Normale 7" xfId="823" xr:uid="{00000000-0005-0000-0000-000037030000}"/>
    <cellStyle name="Normale 7 2" xfId="824" xr:uid="{00000000-0005-0000-0000-000038030000}"/>
    <cellStyle name="Normale 8" xfId="825" xr:uid="{00000000-0005-0000-0000-000039030000}"/>
    <cellStyle name="Normale 8 2" xfId="826" xr:uid="{00000000-0005-0000-0000-00003A030000}"/>
    <cellStyle name="Normale 80 2" xfId="827" xr:uid="{00000000-0005-0000-0000-00003B030000}"/>
    <cellStyle name="Normale 9" xfId="828" xr:uid="{00000000-0005-0000-0000-00003C030000}"/>
    <cellStyle name="Normale 9 2" xfId="829" xr:uid="{00000000-0005-0000-0000-00003D030000}"/>
    <cellStyle name="Normale 9 3" xfId="830" xr:uid="{00000000-0005-0000-0000-00003E030000}"/>
    <cellStyle name="Nota" xfId="17" builtinId="10" customBuiltin="1"/>
    <cellStyle name="Nota 2" xfId="831" xr:uid="{00000000-0005-0000-0000-000040030000}"/>
    <cellStyle name="Nota 2 2" xfId="832" xr:uid="{00000000-0005-0000-0000-000041030000}"/>
    <cellStyle name="Nota 2 3" xfId="833" xr:uid="{00000000-0005-0000-0000-000042030000}"/>
    <cellStyle name="Nota 3" xfId="834" xr:uid="{00000000-0005-0000-0000-000043030000}"/>
    <cellStyle name="Nuovo" xfId="835" xr:uid="{00000000-0005-0000-0000-000044030000}"/>
    <cellStyle name="Output" xfId="12" builtinId="21" customBuiltin="1"/>
    <cellStyle name="Output 2" xfId="836" xr:uid="{00000000-0005-0000-0000-000046030000}"/>
    <cellStyle name="Percentuale" xfId="879" builtinId="5"/>
    <cellStyle name="Percentuale 2" xfId="837" xr:uid="{00000000-0005-0000-0000-000048030000}"/>
    <cellStyle name="Percentuale 2 2" xfId="877" xr:uid="{00000000-0005-0000-0000-000049030000}"/>
    <cellStyle name="Percentuale 3" xfId="838" xr:uid="{00000000-0005-0000-0000-00004A030000}"/>
    <cellStyle name="Standard" xfId="839" xr:uid="{00000000-0005-0000-0000-00004B030000}"/>
    <cellStyle name="T_fiancata" xfId="840" xr:uid="{00000000-0005-0000-0000-00004C030000}"/>
    <cellStyle name="T_fiancata 2" xfId="841" xr:uid="{00000000-0005-0000-0000-00004D030000}"/>
    <cellStyle name="T_fiancata 3" xfId="842" xr:uid="{00000000-0005-0000-0000-00004E030000}"/>
    <cellStyle name="T_fiancata_Ballott 8 giugno 2014" xfId="843" xr:uid="{00000000-0005-0000-0000-00004F030000}"/>
    <cellStyle name="T_fiancata_Ballott 8 giugno 2014_EL2014 25 luglio 2014" xfId="844" xr:uid="{00000000-0005-0000-0000-000050030000}"/>
    <cellStyle name="T_fiancata_pop_2012" xfId="845" xr:uid="{00000000-0005-0000-0000-000051030000}"/>
    <cellStyle name="T_fiancata_S01I03T12p0_2013" xfId="846" xr:uid="{00000000-0005-0000-0000-000052030000}"/>
    <cellStyle name="T_intero" xfId="847" xr:uid="{00000000-0005-0000-0000-000053030000}"/>
    <cellStyle name="T_intestazione" xfId="848" xr:uid="{00000000-0005-0000-0000-000054030000}"/>
    <cellStyle name="T_intestazione bassa" xfId="849" xr:uid="{00000000-0005-0000-0000-000055030000}"/>
    <cellStyle name="T_intestazione bassa 2" xfId="850" xr:uid="{00000000-0005-0000-0000-000056030000}"/>
    <cellStyle name="T_intestazione bassa_S01I03T12p0_2013" xfId="851" xr:uid="{00000000-0005-0000-0000-000057030000}"/>
    <cellStyle name="Testo avviso" xfId="16" builtinId="11" customBuiltin="1"/>
    <cellStyle name="Testo avviso 2" xfId="852" xr:uid="{00000000-0005-0000-0000-000059030000}"/>
    <cellStyle name="Testo descrittivo" xfId="18" builtinId="53" customBuiltin="1"/>
    <cellStyle name="Testo descrittivo 2" xfId="853" xr:uid="{00000000-0005-0000-0000-00005B030000}"/>
    <cellStyle name="Titolo" xfId="3" builtinId="15" customBuiltin="1"/>
    <cellStyle name="Titolo 1" xfId="4" builtinId="16" customBuiltin="1"/>
    <cellStyle name="Titolo 1 2" xfId="854" xr:uid="{00000000-0005-0000-0000-00005E030000}"/>
    <cellStyle name="Titolo 1 3" xfId="855" xr:uid="{00000000-0005-0000-0000-00005F030000}"/>
    <cellStyle name="Titolo 2" xfId="5" builtinId="17" customBuiltin="1"/>
    <cellStyle name="Titolo 2 2" xfId="856" xr:uid="{00000000-0005-0000-0000-000061030000}"/>
    <cellStyle name="Titolo 2 3" xfId="857" xr:uid="{00000000-0005-0000-0000-000062030000}"/>
    <cellStyle name="Titolo 3" xfId="6" builtinId="18" customBuiltin="1"/>
    <cellStyle name="Titolo 3 2" xfId="858" xr:uid="{00000000-0005-0000-0000-000064030000}"/>
    <cellStyle name="Titolo 4" xfId="7" builtinId="19" customBuiltin="1"/>
    <cellStyle name="Titolo 4 2" xfId="859" xr:uid="{00000000-0005-0000-0000-000066030000}"/>
    <cellStyle name="Titolo 5" xfId="860" xr:uid="{00000000-0005-0000-0000-000067030000}"/>
    <cellStyle name="Totale" xfId="19" builtinId="25" customBuiltin="1"/>
    <cellStyle name="Totale 2" xfId="861" xr:uid="{00000000-0005-0000-0000-000069030000}"/>
    <cellStyle name="Totale 3" xfId="862" xr:uid="{00000000-0005-0000-0000-00006A030000}"/>
    <cellStyle name="Valore non valido" xfId="9" builtinId="27" customBuiltin="1"/>
    <cellStyle name="Valore non valido 2" xfId="863" xr:uid="{00000000-0005-0000-0000-00006C030000}"/>
    <cellStyle name="Valore valido" xfId="8" builtinId="26" customBuiltin="1"/>
    <cellStyle name="Valore valido 2" xfId="864" xr:uid="{00000000-0005-0000-0000-00006E030000}"/>
    <cellStyle name="Valuta (0)_020020vINC" xfId="865" xr:uid="{00000000-0005-0000-0000-00006F030000}"/>
  </cellStyles>
  <dxfs count="0"/>
  <tableStyles count="1" defaultTableStyle="TableStyleMedium2" defaultPivotStyle="PivotStyleLight16">
    <tableStyle name="Invisible" pivot="0" table="0" count="0" xr9:uid="{EBA0D19A-FBE1-48B6-BA21-678F26A08A96}"/>
  </tableStyles>
  <colors>
    <mruColors>
      <color rgb="FFFF00FF"/>
      <color rgb="FFFF66CC"/>
      <color rgb="FFFFCCCC"/>
      <color rgb="FFFF6600"/>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dati.istat.i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istat.it/produzione-editoriale/rapporto-bes-2024-il-benessere-equo-e-sostenibile-in-italia/"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istat.it/produzione-editoriale/rapporto-bes-2024-il-benessere-equo-e-sostenibile-in-italia/"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istat.it/produzione-editoriale/rapporto-bes-2024-il-benessere-equo-e-sostenibile-in-italia/"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epicentro.iss.it/aids/epidemiologia-italia"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osservatorionazionalescreening.it/content/i-dati-dello-screening"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salute.gov.it/portale/documentazione/p6_2_2_1.jsp?lingua=italiano&amp;id=3369"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salute.gov.it/portale/documentazione/p6_2_2_1.jsp?lingua=italiano&amp;id=3369"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salute.gov.it/portale/documentazione/p6_2_2.jsp?lingua=italiano&amp;area=ricoveriOspedalieri&amp;btnCerca="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salute.gov.it/portale/documentazione/p6_2_2_1.jsp?lingua=italiano&amp;id=3369" TargetMode="External"/><Relationship Id="rId1" Type="http://schemas.openxmlformats.org/officeDocument/2006/relationships/hyperlink" Target="https://www.salute.gov.it/portale/documentazione/p6_2_2_1.jsp?lingua=italiano&amp;id=336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salute.gov.it/portale/documentazione/p6_2_2_1.jsp?lingua=italiano&amp;id=3369"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politicheantidroga.gov.it/it/notizie-e-approfondimenti/relazioni-annuali-al-parlamento/relazione-annuale-al-parlamento-sul-fenomeno-delle-tossicodipendenze-in-italia-anno-2025/" TargetMode="External"/><Relationship Id="rId2" Type="http://schemas.openxmlformats.org/officeDocument/2006/relationships/hyperlink" Target="https://www.politicheantidroga.gov.it/it/notizie-e-approfondimenti/relazioni-annuali-al-parlamento/relazione-annuale-al-parlamento-sul-fenomeno-delle-tossicodipendenze-in-italia-anno-2025/" TargetMode="External"/><Relationship Id="rId1" Type="http://schemas.openxmlformats.org/officeDocument/2006/relationships/hyperlink" Target="https://www.politicheantidroga.gov.it/it/notizie-e-approfondimenti/relazioni-annuali-al-parlamento/relazione-annuale-al-parlamento-sul-fenomeno-delle-tossicodipendenze-in-italia-anno-2025/" TargetMode="Externa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politicheantidroga.gov.it/it/notizie-e-approfondimenti/relazioni-annuali-al-parlamento/relazione-annuale-al-parlamento-sul-fenomeno-delle-tossicodipendenze-in-italia-anno-2025/"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www.politicheantidroga.gov.it/it/notizie-e-approfondimenti/relazioni-annuali-al-parlamento/relazione-annuale-al-parlamento-sul-fenomeno-delle-tossicodipendenze-in-italia-anno-2025/"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www.politicheantidroga.gov.it/it/notizie-e-approfondimenti/relazioni-annuali-al-parlamento/relazione-annuale-al-parlamento-sul-fenomeno-delle-tossicodipendenze-in-italia-anno-2025/"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politicheantidroga.gov.it/it/notizie-e-approfondimenti/relazioni-annuali-al-parlamento/relazione-annuale-al-parlamento-sul-fenomeno-delle-tossicodipendenze-in-italia-anno-2025/"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salute.gov.it/portale/temi/p2_6.jsp?lingua=italiano&amp;id=3836&amp;area=statisticheSSN&amp;menu=personaleSS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dati.istat.it/" TargetMode="External"/><Relationship Id="rId2" Type="http://schemas.openxmlformats.org/officeDocument/2006/relationships/hyperlink" Target="https://www.istat.it/produzione-editoriale/rapporto-bes-2023-il-benessere-equo-e-sostenibile-in-italia/" TargetMode="External"/><Relationship Id="rId1" Type="http://schemas.openxmlformats.org/officeDocument/2006/relationships/hyperlink" Target="https://www.istat.it/produzione-editoriale/rapporto-bes-2024-il-benessere-equo-e-sostenibile-in-italia/"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dati.istat.it/" TargetMode="External"/><Relationship Id="rId2" Type="http://schemas.openxmlformats.org/officeDocument/2006/relationships/hyperlink" Target="https://www.istat.it/produzione-editoriale/rapporto-bes-2023-il-benessere-equo-e-sostenibile-in-italia/" TargetMode="External"/><Relationship Id="rId1" Type="http://schemas.openxmlformats.org/officeDocument/2006/relationships/hyperlink" Target="https://www.istat.it/produzione-editoriale/rapporto-bes-2024-il-benessere-equo-e-sostenibile-in-italia/"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istat.it/produzione-editoriale/rapporto-bes-2024-il-benessere-equo-e-sostenibile-in-italia/"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istat.it/produzione-editoriale/rapporto-bes-2024-il-benessere-equo-e-sostenibile-in-italia/"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istat.it/produzione-editoriale/rapporto-bes-2024-il-benessere-equo-e-sostenibile-in-italia/"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istat.it/produzione-editoriale/rapporto-bes-2024-il-benessere-equo-e-sostenibile-in-italia/"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istat.it/produzione-editoriale/rapporto-bes-2024-il-benessere-equo-e-sostenibile-in-italia/" TargetMode="External"/><Relationship Id="rId1" Type="http://schemas.openxmlformats.org/officeDocument/2006/relationships/hyperlink" Target="http://dati.istat.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9"/>
  <sheetViews>
    <sheetView tabSelected="1" zoomScale="60" zoomScaleNormal="60" workbookViewId="0">
      <selection activeCell="A2" sqref="A2"/>
    </sheetView>
  </sheetViews>
  <sheetFormatPr defaultColWidth="9.109375" defaultRowHeight="14.4"/>
  <cols>
    <col min="1" max="1" width="30.5546875" customWidth="1"/>
    <col min="2" max="2" width="41.5546875" customWidth="1"/>
    <col min="3" max="3" width="141" customWidth="1"/>
    <col min="5" max="5" width="18" customWidth="1"/>
    <col min="6" max="6" width="34.44140625" customWidth="1"/>
  </cols>
  <sheetData>
    <row r="1" spans="1:8" ht="15" thickBot="1">
      <c r="A1" t="s">
        <v>492</v>
      </c>
    </row>
    <row r="2" spans="1:8" ht="57" customHeight="1">
      <c r="B2" s="215" t="s">
        <v>91</v>
      </c>
      <c r="C2" s="216"/>
      <c r="E2" s="45"/>
      <c r="F2" s="45"/>
    </row>
    <row r="3" spans="1:8" ht="18.600000000000001" customHeight="1">
      <c r="B3" s="217" t="s">
        <v>51</v>
      </c>
      <c r="C3" s="218"/>
    </row>
    <row r="4" spans="1:8" ht="18.600000000000001" customHeight="1">
      <c r="B4" s="217"/>
      <c r="C4" s="218"/>
      <c r="E4" s="7"/>
      <c r="F4" s="7"/>
    </row>
    <row r="5" spans="1:8" ht="30" customHeight="1">
      <c r="A5" s="13"/>
      <c r="B5" s="219" t="s">
        <v>52</v>
      </c>
      <c r="C5" s="220"/>
      <c r="D5" s="8"/>
      <c r="E5" s="8"/>
    </row>
    <row r="6" spans="1:8" ht="30" customHeight="1">
      <c r="B6" s="221" t="s">
        <v>53</v>
      </c>
      <c r="C6" s="222"/>
      <c r="D6" s="8"/>
    </row>
    <row r="7" spans="1:8" s="14" customFormat="1" ht="30" customHeight="1">
      <c r="B7" s="213" t="s">
        <v>162</v>
      </c>
      <c r="C7" s="44" t="s">
        <v>119</v>
      </c>
      <c r="D7" s="15"/>
      <c r="E7" s="48"/>
    </row>
    <row r="8" spans="1:8" s="14" customFormat="1" ht="39.9" customHeight="1">
      <c r="B8" s="213"/>
      <c r="C8" s="44" t="s">
        <v>120</v>
      </c>
      <c r="E8" s="48"/>
    </row>
    <row r="9" spans="1:8" s="14" customFormat="1" ht="39.9" customHeight="1">
      <c r="B9" s="213"/>
      <c r="C9" s="44" t="s">
        <v>121</v>
      </c>
      <c r="E9" s="48"/>
    </row>
    <row r="10" spans="1:8" s="14" customFormat="1" ht="39.9" customHeight="1">
      <c r="B10" s="213"/>
      <c r="C10" s="44" t="s">
        <v>130</v>
      </c>
      <c r="E10" s="48"/>
    </row>
    <row r="11" spans="1:8" s="14" customFormat="1" ht="30" customHeight="1">
      <c r="B11" s="213" t="s">
        <v>61</v>
      </c>
      <c r="C11" s="44" t="s">
        <v>108</v>
      </c>
      <c r="E11" s="48"/>
    </row>
    <row r="12" spans="1:8" s="14" customFormat="1" ht="30" customHeight="1">
      <c r="B12" s="213"/>
      <c r="C12" s="44" t="s">
        <v>109</v>
      </c>
      <c r="E12" s="48"/>
    </row>
    <row r="13" spans="1:8" ht="30" customHeight="1">
      <c r="B13" s="41" t="s">
        <v>62</v>
      </c>
      <c r="C13" s="44" t="s">
        <v>110</v>
      </c>
      <c r="E13" s="48"/>
      <c r="F13" s="14"/>
    </row>
    <row r="14" spans="1:8" ht="41.25" customHeight="1">
      <c r="B14" s="41" t="s">
        <v>71</v>
      </c>
      <c r="C14" s="44" t="s">
        <v>111</v>
      </c>
      <c r="E14" s="48"/>
      <c r="F14" s="14"/>
      <c r="H14" s="9"/>
    </row>
    <row r="15" spans="1:8" ht="30" customHeight="1">
      <c r="B15" s="93" t="s">
        <v>72</v>
      </c>
      <c r="C15" s="44" t="s">
        <v>112</v>
      </c>
      <c r="E15" s="48"/>
      <c r="F15" s="14"/>
    </row>
    <row r="16" spans="1:8" ht="36">
      <c r="B16" s="42" t="s">
        <v>203</v>
      </c>
      <c r="C16" s="44" t="s">
        <v>113</v>
      </c>
      <c r="E16" s="48"/>
      <c r="F16" s="14"/>
    </row>
    <row r="17" spans="2:8" ht="30" customHeight="1">
      <c r="B17" s="224" t="s">
        <v>205</v>
      </c>
      <c r="C17" s="44" t="s">
        <v>114</v>
      </c>
      <c r="E17" s="48"/>
      <c r="F17" s="14"/>
    </row>
    <row r="18" spans="2:8" ht="36">
      <c r="B18" s="224"/>
      <c r="C18" s="44" t="s">
        <v>115</v>
      </c>
      <c r="E18" s="48"/>
      <c r="F18" s="14"/>
    </row>
    <row r="19" spans="2:8" ht="39.9" customHeight="1">
      <c r="B19" s="42" t="s">
        <v>206</v>
      </c>
      <c r="C19" s="44" t="s">
        <v>116</v>
      </c>
      <c r="E19" s="48"/>
      <c r="F19" s="14"/>
    </row>
    <row r="20" spans="2:8" ht="21.75" customHeight="1">
      <c r="B20" s="42" t="s">
        <v>208</v>
      </c>
      <c r="C20" s="44" t="s">
        <v>117</v>
      </c>
      <c r="E20" s="48"/>
      <c r="F20" s="14"/>
    </row>
    <row r="21" spans="2:8" ht="21.75" customHeight="1">
      <c r="B21" s="42" t="s">
        <v>209</v>
      </c>
      <c r="C21" s="44" t="s">
        <v>451</v>
      </c>
      <c r="E21" s="48"/>
      <c r="F21" s="14"/>
    </row>
    <row r="22" spans="2:8" ht="21.75" customHeight="1">
      <c r="B22" s="42" t="s">
        <v>210</v>
      </c>
      <c r="C22" s="44" t="s">
        <v>118</v>
      </c>
      <c r="E22" s="48"/>
      <c r="F22" s="14"/>
    </row>
    <row r="23" spans="2:8" ht="30" customHeight="1">
      <c r="B23" s="42" t="s">
        <v>211</v>
      </c>
      <c r="C23" s="44" t="s">
        <v>20</v>
      </c>
      <c r="E23" s="48"/>
      <c r="F23" s="14"/>
      <c r="H23" s="9"/>
    </row>
    <row r="24" spans="2:8" s="14" customFormat="1" ht="39.9" customHeight="1">
      <c r="B24" s="214" t="s">
        <v>212</v>
      </c>
      <c r="C24" s="44" t="s">
        <v>147</v>
      </c>
      <c r="E24" s="48"/>
    </row>
    <row r="25" spans="2:8" s="14" customFormat="1" ht="39.9" customHeight="1">
      <c r="B25" s="214"/>
      <c r="C25" s="44" t="s">
        <v>148</v>
      </c>
      <c r="E25" s="48"/>
    </row>
    <row r="26" spans="2:8" s="14" customFormat="1" ht="30" customHeight="1">
      <c r="B26" s="214"/>
      <c r="C26" s="44" t="s">
        <v>149</v>
      </c>
      <c r="E26" s="48"/>
    </row>
    <row r="27" spans="2:8" ht="18">
      <c r="B27" s="223" t="s">
        <v>228</v>
      </c>
      <c r="C27" s="44" t="s">
        <v>229</v>
      </c>
      <c r="E27" s="48"/>
      <c r="F27" s="14"/>
    </row>
    <row r="28" spans="2:8" ht="18">
      <c r="B28" s="223"/>
      <c r="C28" s="44" t="s">
        <v>230</v>
      </c>
      <c r="E28" s="48"/>
      <c r="F28" s="14"/>
    </row>
    <row r="29" spans="2:8" ht="18">
      <c r="B29" s="41" t="s">
        <v>243</v>
      </c>
      <c r="C29" s="44" t="s">
        <v>453</v>
      </c>
      <c r="E29" s="48"/>
      <c r="F29" s="14"/>
    </row>
    <row r="30" spans="2:8" ht="28.5" customHeight="1">
      <c r="B30" s="213" t="s">
        <v>244</v>
      </c>
      <c r="C30" s="44" t="s">
        <v>266</v>
      </c>
      <c r="E30" s="48"/>
      <c r="F30" s="14"/>
    </row>
    <row r="31" spans="2:8" ht="15" customHeight="1">
      <c r="B31" s="213"/>
      <c r="C31" s="44" t="s">
        <v>267</v>
      </c>
      <c r="E31" s="48"/>
      <c r="F31" s="14"/>
    </row>
    <row r="32" spans="2:8" ht="18">
      <c r="B32" s="213"/>
      <c r="C32" s="44" t="s">
        <v>268</v>
      </c>
      <c r="E32" s="48"/>
      <c r="F32" s="14"/>
    </row>
    <row r="33" spans="2:6" ht="18">
      <c r="B33" s="213"/>
      <c r="C33" s="44" t="s">
        <v>269</v>
      </c>
      <c r="E33" s="48"/>
      <c r="F33" s="14"/>
    </row>
    <row r="34" spans="2:6" ht="18">
      <c r="B34" s="213"/>
      <c r="C34" s="44" t="s">
        <v>456</v>
      </c>
      <c r="E34" s="48"/>
      <c r="F34" s="14"/>
    </row>
    <row r="35" spans="2:6" ht="18">
      <c r="B35" s="213" t="s">
        <v>415</v>
      </c>
      <c r="C35" s="44" t="s">
        <v>342</v>
      </c>
      <c r="E35" s="48"/>
      <c r="F35" s="14"/>
    </row>
    <row r="36" spans="2:6" ht="18">
      <c r="B36" s="213"/>
      <c r="C36" s="44" t="s">
        <v>343</v>
      </c>
      <c r="E36" s="48"/>
      <c r="F36" s="14"/>
    </row>
    <row r="37" spans="2:6" ht="18">
      <c r="B37" s="213" t="s">
        <v>416</v>
      </c>
      <c r="C37" s="44" t="s">
        <v>361</v>
      </c>
      <c r="E37" s="48"/>
      <c r="F37" s="14"/>
    </row>
    <row r="38" spans="2:6" ht="18">
      <c r="B38" s="213"/>
      <c r="C38" s="44" t="s">
        <v>362</v>
      </c>
      <c r="E38" s="48"/>
      <c r="F38" s="14"/>
    </row>
    <row r="39" spans="2:6" ht="18">
      <c r="B39" s="214" t="s">
        <v>365</v>
      </c>
      <c r="C39" s="44" t="s">
        <v>414</v>
      </c>
      <c r="E39" s="48"/>
      <c r="F39" s="14"/>
    </row>
    <row r="40" spans="2:6" ht="15" customHeight="1">
      <c r="B40" s="214"/>
      <c r="C40" s="44" t="s">
        <v>367</v>
      </c>
      <c r="E40" s="48"/>
      <c r="F40" s="14"/>
    </row>
    <row r="41" spans="2:6" ht="36">
      <c r="B41" s="214"/>
      <c r="C41" s="44" t="s">
        <v>368</v>
      </c>
      <c r="E41" s="48"/>
      <c r="F41" s="14"/>
    </row>
    <row r="42" spans="2:6" ht="36">
      <c r="B42" s="41" t="s">
        <v>471</v>
      </c>
      <c r="C42" s="44" t="s">
        <v>470</v>
      </c>
      <c r="E42" s="48"/>
      <c r="F42" s="14"/>
    </row>
    <row r="43" spans="2:6" ht="18">
      <c r="B43" s="41" t="s">
        <v>445</v>
      </c>
      <c r="C43" s="44" t="s">
        <v>432</v>
      </c>
      <c r="E43" s="48"/>
      <c r="F43" s="14"/>
    </row>
    <row r="44" spans="2:6" ht="18">
      <c r="B44" s="41" t="s">
        <v>446</v>
      </c>
      <c r="C44" s="44" t="s">
        <v>436</v>
      </c>
      <c r="E44" s="48"/>
      <c r="F44" s="14"/>
    </row>
    <row r="45" spans="2:6" ht="18">
      <c r="B45" s="41" t="s">
        <v>443</v>
      </c>
      <c r="C45" s="44" t="s">
        <v>297</v>
      </c>
      <c r="E45" s="48"/>
      <c r="F45" s="14"/>
    </row>
    <row r="46" spans="2:6" ht="18.600000000000001" thickBot="1">
      <c r="B46" s="56" t="s">
        <v>444</v>
      </c>
      <c r="C46" s="94" t="s">
        <v>450</v>
      </c>
      <c r="E46" s="48"/>
      <c r="F46" s="14"/>
    </row>
    <row r="47" spans="2:6" ht="28.8">
      <c r="E47" s="48"/>
      <c r="F47" s="46"/>
    </row>
    <row r="48" spans="2:6">
      <c r="E48" s="48"/>
    </row>
    <row r="49" spans="2:2">
      <c r="B49" s="37"/>
    </row>
  </sheetData>
  <mergeCells count="13">
    <mergeCell ref="B30:B34"/>
    <mergeCell ref="B37:B38"/>
    <mergeCell ref="B39:B41"/>
    <mergeCell ref="B35:B36"/>
    <mergeCell ref="B2:C2"/>
    <mergeCell ref="B3:C4"/>
    <mergeCell ref="B5:C5"/>
    <mergeCell ref="B6:C6"/>
    <mergeCell ref="B7:B10"/>
    <mergeCell ref="B27:B28"/>
    <mergeCell ref="B17:B18"/>
    <mergeCell ref="B11:B12"/>
    <mergeCell ref="B24:B26"/>
  </mergeCells>
  <hyperlinks>
    <hyperlink ref="B5:C5" location="'Tavola indicatori'!A1" display="Tavola indicatori " xr:uid="{00000000-0004-0000-0200-000000000000}"/>
    <hyperlink ref="B13" location="'III. Fumo '!A1" display="III. Fumo" xr:uid="{00000000-0004-0000-0200-000001000000}"/>
    <hyperlink ref="B14" location="'IV. Consumo Alcol'!A1" display="IV.  Consumo Alcol" xr:uid="{00000000-0004-0000-0200-000002000000}"/>
    <hyperlink ref="B23" location="'XII. HIV late presenter'!A1" display="XII. HIV late presenter" xr:uid="{00000000-0004-0000-0200-000003000000}"/>
    <hyperlink ref="B7:B10" location="'I. Speranza di vita'!A1" display="I. Spereanza di vita" xr:uid="{00000000-0004-0000-0200-000004000000}"/>
    <hyperlink ref="B11:B12" location="'II. Peso'!A1" display="II. Peso" xr:uid="{00000000-0004-0000-0200-000005000000}"/>
    <hyperlink ref="B20" location="'IX. Mortalità infantile'!A1" display="IX. Mortalità infantile" xr:uid="{00000000-0004-0000-0200-000007000000}"/>
    <hyperlink ref="B21" location="'X. Mortalità per tumore'!A1" display="X. Mortalità per tumore" xr:uid="{00000000-0004-0000-0200-000008000000}"/>
    <hyperlink ref="B22" location="'XI. Salute mentale'!A1" display="XI. Salute mentale" xr:uid="{00000000-0004-0000-0200-000009000000}"/>
    <hyperlink ref="B17" location="'IX. Mortalità stradale '!A1" display="VIII. Mortalità stradale" xr:uid="{00000000-0004-0000-0200-00000A000000}"/>
    <hyperlink ref="B19" location="'VIII. Incidenti domestici'!A1" display="VIII. Incidenti in ambiente domestico " xr:uid="{00000000-0004-0000-0200-00000B000000}"/>
    <hyperlink ref="B16" location="'VI. Adeguata alimentazione'!A1" display="VI. Adeguata alimentazione" xr:uid="{00000000-0004-0000-0200-00000C000000}"/>
    <hyperlink ref="B15" location="'V. Sedentarietà'!A1" display="V. Sedentarietà" xr:uid="{00000000-0004-0000-0200-00000D000000}"/>
    <hyperlink ref="B17:B18" location="'VII. Mortalità stradale '!A1" display="VII. Mortalità stradale" xr:uid="{00000000-0004-0000-0200-00000E000000}"/>
    <hyperlink ref="B29" location="'XV. Utenti in s. psichiatriche'!A1" display="XV. Utenti in s. psichiatriche" xr:uid="{00000000-0004-0000-0200-000010000000}"/>
    <hyperlink ref="B30" location="'XVI. Tasso di ospedalizzazione'!A1" display="XVI. Tassi di ospedalizzazione per tipo attività, regime di ricovero e genere " xr:uid="{00000000-0004-0000-0200-000011000000}"/>
    <hyperlink ref="B37:B38" location="'XVIII. Reparti psichiatrici'!A1" display="XVIII. - Reparti psichiatrici" xr:uid="{F259BE90-A513-462C-8008-18D1D5AD627F}"/>
    <hyperlink ref="B27:B28" location="'XIV. Prevalenza e incidenza'!A1" display="XIV. Prevalenza e incidenza" xr:uid="{D2203E8E-F25F-4F0E-BAB6-C39424D1D7BE}"/>
    <hyperlink ref="B39" location="'XIX. Segnalati per stupefacenti'!A1" display="XIX. Segnalati per stupefacenti" xr:uid="{F0A0BA8D-4234-4324-BA36-6FE86C835E72}"/>
    <hyperlink ref="B42" location="'XX. Denunce reati droga'!A1" display="XX. Denunce reati droga" xr:uid="{B9D4B49A-0002-4CD1-A253-41685D80EA6F}"/>
    <hyperlink ref="B45" location="'XXIII Utenti in carico Ser.D'!A1" display="XXIII Utenti in carico Ser.D" xr:uid="{F9850C7D-771D-43E7-8BC5-067943B6F517}"/>
    <hyperlink ref="B46" location="'XXIV Personale del SSN '!A1" display="XXIV Personale del SSN " xr:uid="{AA05B931-D0E0-44E8-A7AB-BFD1CCE244C3}"/>
    <hyperlink ref="B24:B26" location="'XIII. Prevenzione'!A1" display="XIII. Prevenzione" xr:uid="{F0E979CE-51C9-4404-97AD-35E8376970DE}"/>
    <hyperlink ref="B43" location="'XXI Utenti minorenni in carico'!A1" display="XXI Utenti minorenni in carico" xr:uid="{2F3F3558-B500-4FEF-90E6-1382212DB8C8}"/>
    <hyperlink ref="B44" location="'XXII - Decessi per droga'!A1" display="XXII - Decessi per droga" xr:uid="{84B17225-743B-4024-9786-462BA2539259}"/>
    <hyperlink ref="B35:B36" location="'XVII. Pronto soccorso'!A1" display="XVII. - Pronto soccorso" xr:uid="{7C547524-134E-47B9-81CD-BA614FF13170}"/>
  </hyperlinks>
  <pageMargins left="0.7" right="0.7" top="0.75" bottom="0.75" header="0.3" footer="0.3"/>
  <pageSetup paperSize="9" orientation="portrait" verticalDpi="599"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D12"/>
  <sheetViews>
    <sheetView zoomScale="66" zoomScaleNormal="66" workbookViewId="0">
      <selection activeCell="B2" sqref="B2:C2"/>
    </sheetView>
  </sheetViews>
  <sheetFormatPr defaultColWidth="9.109375" defaultRowHeight="18"/>
  <cols>
    <col min="1" max="1" width="10.5546875" style="10" customWidth="1"/>
    <col min="2" max="2" width="40.5546875" style="10" customWidth="1"/>
    <col min="3" max="3" width="110.5546875" style="10" customWidth="1"/>
    <col min="4" max="16384" width="9.109375" style="10"/>
  </cols>
  <sheetData>
    <row r="2" spans="2:4" ht="60" customHeight="1">
      <c r="B2" s="289" t="s">
        <v>207</v>
      </c>
      <c r="C2" s="290"/>
    </row>
    <row r="3" spans="2:4" ht="60" customHeight="1">
      <c r="B3" s="11" t="s">
        <v>5</v>
      </c>
      <c r="C3" s="12" t="s">
        <v>161</v>
      </c>
    </row>
    <row r="4" spans="2:4" ht="194.25" customHeight="1">
      <c r="B4" s="6" t="s">
        <v>6</v>
      </c>
      <c r="C4" s="22" t="s">
        <v>33</v>
      </c>
    </row>
    <row r="5" spans="2:4" ht="27.75" customHeight="1">
      <c r="B5" s="6" t="s">
        <v>7</v>
      </c>
      <c r="C5" s="19" t="s">
        <v>29</v>
      </c>
    </row>
    <row r="6" spans="2:4" ht="36">
      <c r="B6" s="6" t="s">
        <v>8</v>
      </c>
      <c r="C6" s="22" t="s">
        <v>30</v>
      </c>
    </row>
    <row r="7" spans="2:4" ht="36">
      <c r="B7" s="1" t="s">
        <v>73</v>
      </c>
      <c r="C7" s="19" t="s">
        <v>486</v>
      </c>
    </row>
    <row r="8" spans="2:4" ht="36">
      <c r="B8" s="1" t="s">
        <v>34</v>
      </c>
      <c r="C8" s="22" t="s">
        <v>13</v>
      </c>
    </row>
    <row r="9" spans="2:4">
      <c r="B9" s="6" t="s">
        <v>9</v>
      </c>
      <c r="C9" s="19" t="s">
        <v>31</v>
      </c>
      <c r="D9" s="33"/>
    </row>
    <row r="10" spans="2:4">
      <c r="B10" s="6" t="s">
        <v>10</v>
      </c>
      <c r="C10" s="19" t="s">
        <v>32</v>
      </c>
    </row>
    <row r="11" spans="2:4">
      <c r="B11" s="304" t="s">
        <v>11</v>
      </c>
      <c r="C11" s="131" t="s">
        <v>413</v>
      </c>
    </row>
    <row r="12" spans="2:4">
      <c r="B12" s="304"/>
      <c r="C12" s="39" t="s">
        <v>411</v>
      </c>
    </row>
  </sheetData>
  <mergeCells count="2">
    <mergeCell ref="B2:C2"/>
    <mergeCell ref="B11:B12"/>
  </mergeCells>
  <hyperlinks>
    <hyperlink ref="C11" r:id="rId1" xr:uid="{A0A537D4-0CA0-445A-8820-C1A4DB13C463}"/>
  </hyperlinks>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C11"/>
  <sheetViews>
    <sheetView topLeftCell="B1" zoomScale="80" zoomScaleNormal="80" workbookViewId="0">
      <selection activeCell="C16" sqref="C16"/>
    </sheetView>
  </sheetViews>
  <sheetFormatPr defaultColWidth="9.109375" defaultRowHeight="18"/>
  <cols>
    <col min="1" max="1" width="10.5546875" style="10" customWidth="1"/>
    <col min="2" max="2" width="40.5546875" style="10" customWidth="1"/>
    <col min="3" max="3" width="115.109375" style="10" customWidth="1"/>
    <col min="4" max="16384" width="9.109375" style="10"/>
  </cols>
  <sheetData>
    <row r="2" spans="2:3" ht="60" customHeight="1">
      <c r="B2" s="289" t="s">
        <v>213</v>
      </c>
      <c r="C2" s="289"/>
    </row>
    <row r="3" spans="2:3" ht="60" customHeight="1">
      <c r="B3" s="11" t="s">
        <v>5</v>
      </c>
      <c r="C3" s="12" t="s">
        <v>97</v>
      </c>
    </row>
    <row r="4" spans="2:3">
      <c r="B4" s="6" t="s">
        <v>6</v>
      </c>
      <c r="C4" s="20" t="s">
        <v>81</v>
      </c>
    </row>
    <row r="5" spans="2:3">
      <c r="B5" s="6" t="s">
        <v>7</v>
      </c>
      <c r="C5" s="28" t="s">
        <v>106</v>
      </c>
    </row>
    <row r="6" spans="2:3">
      <c r="B6" s="6" t="s">
        <v>8</v>
      </c>
      <c r="C6" s="20" t="s">
        <v>104</v>
      </c>
    </row>
    <row r="7" spans="2:3" ht="36">
      <c r="B7" s="1" t="s">
        <v>73</v>
      </c>
      <c r="C7" s="21" t="s">
        <v>105</v>
      </c>
    </row>
    <row r="8" spans="2:3" ht="36">
      <c r="B8" s="1" t="s">
        <v>34</v>
      </c>
      <c r="C8" s="22" t="s">
        <v>13</v>
      </c>
    </row>
    <row r="9" spans="2:3">
      <c r="B9" s="6" t="s">
        <v>9</v>
      </c>
      <c r="C9" s="21" t="s">
        <v>82</v>
      </c>
    </row>
    <row r="10" spans="2:3">
      <c r="B10" s="6" t="s">
        <v>10</v>
      </c>
      <c r="C10" s="19" t="s">
        <v>83</v>
      </c>
    </row>
    <row r="11" spans="2:3">
      <c r="B11" s="6" t="s">
        <v>11</v>
      </c>
      <c r="C11" s="209" t="s">
        <v>487</v>
      </c>
    </row>
  </sheetData>
  <mergeCells count="1">
    <mergeCell ref="B2:C2"/>
  </mergeCells>
  <hyperlinks>
    <hyperlink ref="C11" r:id="rId1" xr:uid="{FF012BE1-1216-403B-93B3-B87AA676C8A8}"/>
  </hyperlinks>
  <pageMargins left="0.7" right="0.7" top="0.75" bottom="0.75" header="0.3" footer="0.3"/>
  <pageSetup paperSize="9" orientation="portrait"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C12"/>
  <sheetViews>
    <sheetView zoomScale="80" zoomScaleNormal="80" workbookViewId="0">
      <selection activeCell="B2" sqref="B2:C2"/>
    </sheetView>
  </sheetViews>
  <sheetFormatPr defaultColWidth="9.109375" defaultRowHeight="18"/>
  <cols>
    <col min="1" max="1" width="10.5546875" style="10" customWidth="1"/>
    <col min="2" max="2" width="40.5546875" style="10" customWidth="1"/>
    <col min="3" max="3" width="122.33203125" style="10" customWidth="1"/>
    <col min="4" max="16384" width="9.109375" style="10"/>
  </cols>
  <sheetData>
    <row r="2" spans="2:3" ht="60" customHeight="1" thickBot="1">
      <c r="B2" s="305" t="s">
        <v>214</v>
      </c>
      <c r="C2" s="305"/>
    </row>
    <row r="3" spans="2:3" ht="60" customHeight="1">
      <c r="B3" s="64" t="s">
        <v>5</v>
      </c>
      <c r="C3" s="71" t="s">
        <v>144</v>
      </c>
    </row>
    <row r="4" spans="2:3" ht="36">
      <c r="B4" s="66" t="s">
        <v>6</v>
      </c>
      <c r="C4" s="72" t="s">
        <v>143</v>
      </c>
    </row>
    <row r="5" spans="2:3">
      <c r="B5" s="66" t="s">
        <v>7</v>
      </c>
      <c r="C5" s="73" t="s">
        <v>85</v>
      </c>
    </row>
    <row r="6" spans="2:3">
      <c r="B6" s="66" t="s">
        <v>8</v>
      </c>
      <c r="C6" s="72" t="s">
        <v>86</v>
      </c>
    </row>
    <row r="7" spans="2:3" ht="36">
      <c r="B7" s="69" t="s">
        <v>73</v>
      </c>
      <c r="C7" s="74" t="s">
        <v>105</v>
      </c>
    </row>
    <row r="8" spans="2:3" ht="36">
      <c r="B8" s="69" t="s">
        <v>34</v>
      </c>
      <c r="C8" s="72" t="s">
        <v>13</v>
      </c>
    </row>
    <row r="9" spans="2:3" ht="36">
      <c r="B9" s="66" t="s">
        <v>9</v>
      </c>
      <c r="C9" s="74" t="s">
        <v>145</v>
      </c>
    </row>
    <row r="10" spans="2:3">
      <c r="B10" s="66" t="s">
        <v>10</v>
      </c>
      <c r="C10" s="74" t="s">
        <v>83</v>
      </c>
    </row>
    <row r="11" spans="2:3" ht="18.600000000000001" thickBot="1">
      <c r="B11" s="70" t="s">
        <v>11</v>
      </c>
      <c r="C11" s="205" t="s">
        <v>487</v>
      </c>
    </row>
    <row r="12" spans="2:3">
      <c r="B12" s="47"/>
      <c r="C12" s="47"/>
    </row>
  </sheetData>
  <mergeCells count="1">
    <mergeCell ref="B2:C2"/>
  </mergeCells>
  <hyperlinks>
    <hyperlink ref="C11" r:id="rId1" xr:uid="{3859818B-9D9D-455D-A261-4D07B1B25D74}"/>
  </hyperlinks>
  <pageMargins left="0.7" right="0.7" top="0.75" bottom="0.75" header="0.3" footer="0.3"/>
  <pageSetup paperSize="9" orientation="portrait" verticalDpi="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C11"/>
  <sheetViews>
    <sheetView zoomScale="84" zoomScaleNormal="84" workbookViewId="0">
      <selection activeCell="C9" sqref="C9"/>
    </sheetView>
  </sheetViews>
  <sheetFormatPr defaultColWidth="9.109375" defaultRowHeight="18"/>
  <cols>
    <col min="1" max="1" width="10.5546875" style="10" customWidth="1"/>
    <col min="2" max="2" width="40.5546875" style="10" customWidth="1"/>
    <col min="3" max="3" width="108.6640625" style="10" customWidth="1"/>
    <col min="4" max="16384" width="9.109375" style="10"/>
  </cols>
  <sheetData>
    <row r="2" spans="2:3" ht="60" customHeight="1">
      <c r="B2" s="289" t="s">
        <v>215</v>
      </c>
      <c r="C2" s="289"/>
    </row>
    <row r="3" spans="2:3" ht="60" customHeight="1">
      <c r="B3" s="11" t="s">
        <v>5</v>
      </c>
      <c r="C3" s="12" t="s">
        <v>177</v>
      </c>
    </row>
    <row r="4" spans="2:3" ht="149.25" customHeight="1">
      <c r="B4" s="29" t="s">
        <v>6</v>
      </c>
      <c r="C4" s="22" t="s">
        <v>272</v>
      </c>
    </row>
    <row r="5" spans="2:3" ht="49.5" customHeight="1">
      <c r="B5" s="29" t="s">
        <v>7</v>
      </c>
      <c r="C5" s="28" t="s">
        <v>87</v>
      </c>
    </row>
    <row r="6" spans="2:3" ht="43.5" customHeight="1">
      <c r="B6" s="29" t="s">
        <v>8</v>
      </c>
      <c r="C6" s="22" t="s">
        <v>89</v>
      </c>
    </row>
    <row r="7" spans="2:3" ht="36">
      <c r="B7" s="30" t="s">
        <v>73</v>
      </c>
      <c r="C7" s="24" t="s">
        <v>146</v>
      </c>
    </row>
    <row r="8" spans="2:3" ht="36">
      <c r="B8" s="30" t="s">
        <v>34</v>
      </c>
      <c r="C8" s="22" t="s">
        <v>13</v>
      </c>
    </row>
    <row r="9" spans="2:3" ht="149.25" customHeight="1">
      <c r="B9" s="29" t="s">
        <v>9</v>
      </c>
      <c r="C9" s="22" t="s">
        <v>273</v>
      </c>
    </row>
    <row r="10" spans="2:3" ht="34.5" customHeight="1">
      <c r="B10" s="29" t="s">
        <v>10</v>
      </c>
      <c r="C10" s="19" t="s">
        <v>107</v>
      </c>
    </row>
    <row r="11" spans="2:3">
      <c r="B11" s="29" t="s">
        <v>11</v>
      </c>
      <c r="C11" s="204" t="s">
        <v>487</v>
      </c>
    </row>
  </sheetData>
  <mergeCells count="1">
    <mergeCell ref="B2:C2"/>
  </mergeCells>
  <hyperlinks>
    <hyperlink ref="C11" r:id="rId1" xr:uid="{3A73AED1-FF68-4808-886B-91AFEC2C6A1E}"/>
  </hyperlinks>
  <pageMargins left="0.7" right="0.7" top="0.75" bottom="0.75" header="0.3" footer="0.3"/>
  <pageSetup paperSize="9" orientation="portrait" verticalDpi="36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D11"/>
  <sheetViews>
    <sheetView zoomScale="86" zoomScaleNormal="86" workbookViewId="0">
      <selection activeCell="B2" sqref="B2:C2"/>
    </sheetView>
  </sheetViews>
  <sheetFormatPr defaultColWidth="9.109375" defaultRowHeight="18"/>
  <cols>
    <col min="1" max="1" width="10.5546875" style="10" customWidth="1"/>
    <col min="2" max="2" width="40.5546875" style="10" customWidth="1"/>
    <col min="3" max="3" width="135.6640625" style="10" customWidth="1"/>
    <col min="4" max="16384" width="9.109375" style="10"/>
  </cols>
  <sheetData>
    <row r="2" spans="2:4" ht="60" customHeight="1">
      <c r="B2" s="301" t="s">
        <v>217</v>
      </c>
      <c r="C2" s="302"/>
    </row>
    <row r="3" spans="2:4" ht="60" customHeight="1">
      <c r="B3" s="11" t="s">
        <v>5</v>
      </c>
      <c r="C3" s="12" t="s">
        <v>20</v>
      </c>
    </row>
    <row r="4" spans="2:4" ht="72">
      <c r="B4" s="6" t="s">
        <v>6</v>
      </c>
      <c r="C4" s="22" t="s">
        <v>22</v>
      </c>
    </row>
    <row r="5" spans="2:4" ht="27.75" customHeight="1">
      <c r="B5" s="6" t="s">
        <v>7</v>
      </c>
      <c r="C5" s="19" t="s">
        <v>26</v>
      </c>
    </row>
    <row r="6" spans="2:4">
      <c r="B6" s="6" t="s">
        <v>8</v>
      </c>
      <c r="C6" s="22" t="s">
        <v>23</v>
      </c>
    </row>
    <row r="7" spans="2:4" ht="36">
      <c r="B7" s="1" t="s">
        <v>73</v>
      </c>
      <c r="C7" s="19" t="s">
        <v>40</v>
      </c>
    </row>
    <row r="8" spans="2:4" ht="36">
      <c r="B8" s="1" t="s">
        <v>34</v>
      </c>
      <c r="C8" s="22" t="s">
        <v>13</v>
      </c>
    </row>
    <row r="9" spans="2:4">
      <c r="B9" s="6" t="s">
        <v>9</v>
      </c>
      <c r="C9" s="19" t="s">
        <v>24</v>
      </c>
      <c r="D9" s="33"/>
    </row>
    <row r="10" spans="2:4">
      <c r="B10" s="6" t="s">
        <v>10</v>
      </c>
      <c r="C10" s="19" t="s">
        <v>25</v>
      </c>
    </row>
    <row r="11" spans="2:4">
      <c r="B11" s="6" t="s">
        <v>11</v>
      </c>
      <c r="C11" s="210" t="s">
        <v>464</v>
      </c>
    </row>
  </sheetData>
  <mergeCells count="1">
    <mergeCell ref="B2:C2"/>
  </mergeCells>
  <hyperlinks>
    <hyperlink ref="C11" r:id="rId1" xr:uid="{94829DA1-18E9-4AD9-80C2-633D9171C98B}"/>
  </hyperlinks>
  <pageMargins left="0.7" right="0.7" top="0.75" bottom="0.75" header="0.3" footer="0.3"/>
  <pageSetup paperSize="9" orientation="portrait" verticalDpi="36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E11"/>
  <sheetViews>
    <sheetView topLeftCell="C9" zoomScale="80" zoomScaleNormal="80" workbookViewId="0">
      <selection activeCell="C9" sqref="A1:XFD1048576"/>
    </sheetView>
  </sheetViews>
  <sheetFormatPr defaultColWidth="9.109375" defaultRowHeight="18"/>
  <cols>
    <col min="1" max="1" width="10.5546875" style="10" customWidth="1"/>
    <col min="2" max="2" width="40.5546875" style="10" customWidth="1"/>
    <col min="3" max="5" width="43.5546875" style="10" customWidth="1"/>
    <col min="6" max="16384" width="9.109375" style="10"/>
  </cols>
  <sheetData>
    <row r="2" spans="2:5" ht="60" customHeight="1">
      <c r="B2" s="289" t="s">
        <v>216</v>
      </c>
      <c r="C2" s="289"/>
      <c r="D2" s="289"/>
      <c r="E2" s="289"/>
    </row>
    <row r="3" spans="2:5" ht="120" customHeight="1">
      <c r="B3" s="11" t="s">
        <v>5</v>
      </c>
      <c r="C3" s="12" t="s">
        <v>65</v>
      </c>
      <c r="D3" s="12" t="s">
        <v>66</v>
      </c>
      <c r="E3" s="12" t="s">
        <v>154</v>
      </c>
    </row>
    <row r="4" spans="2:5" ht="173.25" customHeight="1">
      <c r="B4" s="6" t="s">
        <v>6</v>
      </c>
      <c r="C4" s="22" t="s">
        <v>150</v>
      </c>
      <c r="D4" s="22" t="s">
        <v>159</v>
      </c>
      <c r="E4" s="22" t="s">
        <v>158</v>
      </c>
    </row>
    <row r="5" spans="2:5" ht="71.25" customHeight="1">
      <c r="B5" s="6" t="s">
        <v>7</v>
      </c>
      <c r="C5" s="19" t="s">
        <v>151</v>
      </c>
      <c r="D5" s="19" t="s">
        <v>153</v>
      </c>
      <c r="E5" s="19" t="s">
        <v>155</v>
      </c>
    </row>
    <row r="6" spans="2:5" ht="71.25" customHeight="1">
      <c r="B6" s="6" t="s">
        <v>8</v>
      </c>
      <c r="C6" s="280" t="s">
        <v>152</v>
      </c>
      <c r="D6" s="281"/>
      <c r="E6" s="282"/>
    </row>
    <row r="7" spans="2:5" ht="36">
      <c r="B7" s="1" t="s">
        <v>73</v>
      </c>
      <c r="C7" s="19" t="s">
        <v>76</v>
      </c>
      <c r="D7" s="19"/>
      <c r="E7" s="19" t="s">
        <v>75</v>
      </c>
    </row>
    <row r="8" spans="2:5" ht="36">
      <c r="B8" s="1" t="s">
        <v>34</v>
      </c>
      <c r="C8" s="22"/>
      <c r="D8" s="22"/>
      <c r="E8" s="22"/>
    </row>
    <row r="9" spans="2:5" ht="180">
      <c r="B9" s="6" t="s">
        <v>9</v>
      </c>
      <c r="C9" s="19" t="s">
        <v>160</v>
      </c>
      <c r="D9" s="19" t="s">
        <v>157</v>
      </c>
      <c r="E9" s="19" t="s">
        <v>156</v>
      </c>
    </row>
    <row r="10" spans="2:5" ht="37.5" customHeight="1">
      <c r="B10" s="6" t="s">
        <v>10</v>
      </c>
      <c r="C10" s="283" t="s">
        <v>27</v>
      </c>
      <c r="D10" s="284"/>
      <c r="E10" s="285"/>
    </row>
    <row r="11" spans="2:5" ht="37.5" customHeight="1">
      <c r="B11" s="6" t="s">
        <v>11</v>
      </c>
      <c r="C11" s="306" t="s">
        <v>472</v>
      </c>
      <c r="D11" s="307"/>
      <c r="E11" s="308"/>
    </row>
  </sheetData>
  <mergeCells count="4">
    <mergeCell ref="C6:E6"/>
    <mergeCell ref="C10:E10"/>
    <mergeCell ref="C11:E11"/>
    <mergeCell ref="B2:E2"/>
  </mergeCells>
  <hyperlinks>
    <hyperlink ref="C11:E11" r:id="rId1" display="https://www.osservatorionazionalescreening.it/content/i-dati-dello-screening" xr:uid="{F55DF72F-E124-4A15-8087-37FEBC4CE5C2}"/>
  </hyperlinks>
  <pageMargins left="0.7" right="0.7" top="0.75" bottom="0.75" header="0.3" footer="0.3"/>
  <pageSetup paperSize="9" orientation="portrait" verticalDpi="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D13"/>
  <sheetViews>
    <sheetView topLeftCell="A6" zoomScale="80" zoomScaleNormal="80" workbookViewId="0">
      <selection activeCell="A7" sqref="A1:XFD1048576"/>
    </sheetView>
  </sheetViews>
  <sheetFormatPr defaultColWidth="9.109375" defaultRowHeight="18"/>
  <cols>
    <col min="1" max="1" width="10.5546875" style="10" customWidth="1"/>
    <col min="2" max="2" width="40.5546875" style="10" customWidth="1"/>
    <col min="3" max="3" width="42.44140625" style="10" customWidth="1"/>
    <col min="4" max="4" width="40.5546875" style="10" customWidth="1"/>
    <col min="5" max="16384" width="9.109375" style="10"/>
  </cols>
  <sheetData>
    <row r="2" spans="2:4" ht="60" customHeight="1">
      <c r="B2" s="34" t="s">
        <v>223</v>
      </c>
      <c r="C2" s="38"/>
    </row>
    <row r="3" spans="2:4" ht="81.75" customHeight="1">
      <c r="B3" s="11" t="s">
        <v>5</v>
      </c>
      <c r="C3" s="12" t="s">
        <v>220</v>
      </c>
      <c r="D3" s="12" t="s">
        <v>224</v>
      </c>
    </row>
    <row r="4" spans="2:4" ht="345.75" customHeight="1">
      <c r="B4" s="6" t="s">
        <v>6</v>
      </c>
      <c r="C4" s="19" t="s">
        <v>304</v>
      </c>
      <c r="D4" s="20" t="s">
        <v>227</v>
      </c>
    </row>
    <row r="5" spans="2:4" ht="38.25" customHeight="1">
      <c r="B5" s="6" t="s">
        <v>7</v>
      </c>
      <c r="C5" s="19" t="s">
        <v>222</v>
      </c>
      <c r="D5" s="19" t="s">
        <v>222</v>
      </c>
    </row>
    <row r="6" spans="2:4" ht="172.5" customHeight="1">
      <c r="B6" s="36" t="s">
        <v>8</v>
      </c>
      <c r="C6" s="20" t="s">
        <v>225</v>
      </c>
      <c r="D6" s="20" t="s">
        <v>226</v>
      </c>
    </row>
    <row r="7" spans="2:4" ht="36">
      <c r="B7" s="1" t="s">
        <v>73</v>
      </c>
      <c r="C7" s="283" t="s">
        <v>129</v>
      </c>
      <c r="D7" s="285"/>
    </row>
    <row r="8" spans="2:4" ht="36">
      <c r="B8" s="1" t="s">
        <v>34</v>
      </c>
      <c r="C8" s="19" t="s">
        <v>13</v>
      </c>
      <c r="D8" s="19" t="s">
        <v>13</v>
      </c>
    </row>
    <row r="9" spans="2:4">
      <c r="B9" s="6" t="s">
        <v>9</v>
      </c>
      <c r="C9" s="19"/>
      <c r="D9" s="19"/>
    </row>
    <row r="10" spans="2:4" ht="56.25" customHeight="1">
      <c r="B10" s="6" t="s">
        <v>10</v>
      </c>
      <c r="C10" s="283" t="s">
        <v>221</v>
      </c>
      <c r="D10" s="285"/>
    </row>
    <row r="11" spans="2:4" ht="37.5" customHeight="1">
      <c r="B11" s="6" t="s">
        <v>11</v>
      </c>
      <c r="C11" s="306" t="s">
        <v>462</v>
      </c>
      <c r="D11" s="308"/>
    </row>
    <row r="13" spans="2:4">
      <c r="C13" s="199"/>
    </row>
  </sheetData>
  <mergeCells count="3">
    <mergeCell ref="C7:D7"/>
    <mergeCell ref="C10:D10"/>
    <mergeCell ref="C11:D11"/>
  </mergeCells>
  <hyperlinks>
    <hyperlink ref="C11:D11" r:id="rId1" display="https://www.salute.gov.it/portale/documentazione/p6_2_2_1.jsp?lingua=italiano&amp;id=3369" xr:uid="{6168E273-CF91-4C74-B2B5-34B6C69E3E87}"/>
  </hyperlinks>
  <pageMargins left="0.7" right="0.7" top="0.75" bottom="0.75" header="0.3" footer="0.3"/>
  <pageSetup paperSize="9" orientation="portrait" verticalDpi="36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C11"/>
  <sheetViews>
    <sheetView topLeftCell="A6" zoomScale="80" zoomScaleNormal="80" workbookViewId="0">
      <selection activeCell="A6" sqref="A1:XFD1048576"/>
    </sheetView>
  </sheetViews>
  <sheetFormatPr defaultColWidth="8.6640625" defaultRowHeight="18"/>
  <cols>
    <col min="1" max="1" width="8.6640625" style="10"/>
    <col min="2" max="2" width="45.5546875" style="10" customWidth="1"/>
    <col min="3" max="3" width="73.109375" style="10" customWidth="1"/>
    <col min="4" max="4" width="17.6640625" style="10" customWidth="1"/>
    <col min="5" max="10" width="45.5546875" style="10" customWidth="1"/>
    <col min="11" max="16384" width="8.6640625" style="10"/>
  </cols>
  <sheetData>
    <row r="2" spans="2:3">
      <c r="B2" s="34" t="s">
        <v>246</v>
      </c>
      <c r="C2" s="38"/>
    </row>
    <row r="3" spans="2:3">
      <c r="B3" s="11" t="s">
        <v>5</v>
      </c>
      <c r="C3" s="12" t="s">
        <v>453</v>
      </c>
    </row>
    <row r="4" spans="2:3" ht="69.75" customHeight="1">
      <c r="B4" s="6" t="s">
        <v>6</v>
      </c>
      <c r="C4" s="19" t="s">
        <v>452</v>
      </c>
    </row>
    <row r="5" spans="2:3">
      <c r="B5" s="6" t="s">
        <v>7</v>
      </c>
      <c r="C5" s="19" t="s">
        <v>222</v>
      </c>
    </row>
    <row r="6" spans="2:3" ht="36">
      <c r="B6" s="36" t="s">
        <v>8</v>
      </c>
      <c r="C6" s="20" t="s">
        <v>454</v>
      </c>
    </row>
    <row r="7" spans="2:3">
      <c r="B7" s="1" t="s">
        <v>73</v>
      </c>
      <c r="C7" s="39" t="s">
        <v>247</v>
      </c>
    </row>
    <row r="8" spans="2:3" ht="36">
      <c r="B8" s="1" t="s">
        <v>34</v>
      </c>
      <c r="C8" s="19" t="s">
        <v>13</v>
      </c>
    </row>
    <row r="9" spans="2:3" ht="36">
      <c r="B9" s="6" t="s">
        <v>9</v>
      </c>
      <c r="C9" s="19" t="s">
        <v>455</v>
      </c>
    </row>
    <row r="10" spans="2:3" ht="36">
      <c r="B10" s="6" t="s">
        <v>10</v>
      </c>
      <c r="C10" s="21" t="s">
        <v>221</v>
      </c>
    </row>
    <row r="11" spans="2:3" ht="48.75" customHeight="1">
      <c r="B11" s="6" t="s">
        <v>11</v>
      </c>
      <c r="C11" s="211" t="s">
        <v>462</v>
      </c>
    </row>
  </sheetData>
  <hyperlinks>
    <hyperlink ref="C11" r:id="rId1" xr:uid="{3D98B3EF-B716-407B-A864-C80D655AE1A6}"/>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G11"/>
  <sheetViews>
    <sheetView topLeftCell="A7" zoomScale="80" zoomScaleNormal="80" workbookViewId="0">
      <selection activeCell="A7" sqref="A1:XFD1048576"/>
    </sheetView>
  </sheetViews>
  <sheetFormatPr defaultColWidth="9.109375" defaultRowHeight="18"/>
  <cols>
    <col min="1" max="1" width="10.5546875" style="10" customWidth="1"/>
    <col min="2" max="2" width="40.5546875" style="10" customWidth="1"/>
    <col min="3" max="4" width="42.44140625" style="10" customWidth="1"/>
    <col min="5" max="6" width="40.5546875" style="10" customWidth="1"/>
    <col min="7" max="7" width="45.44140625" style="10" customWidth="1"/>
    <col min="8" max="16384" width="9.109375" style="10"/>
  </cols>
  <sheetData>
    <row r="2" spans="2:7" ht="60" customHeight="1">
      <c r="B2" s="34" t="s">
        <v>245</v>
      </c>
      <c r="C2" s="38"/>
      <c r="D2" s="47"/>
    </row>
    <row r="3" spans="2:7" ht="81.75" customHeight="1">
      <c r="B3" s="11" t="s">
        <v>5</v>
      </c>
      <c r="C3" s="55" t="s">
        <v>256</v>
      </c>
      <c r="D3" s="55" t="s">
        <v>257</v>
      </c>
      <c r="E3" s="55" t="s">
        <v>258</v>
      </c>
      <c r="F3" s="55" t="s">
        <v>259</v>
      </c>
      <c r="G3" s="55" t="s">
        <v>260</v>
      </c>
    </row>
    <row r="4" spans="2:7" ht="147" customHeight="1">
      <c r="B4" s="75" t="s">
        <v>6</v>
      </c>
      <c r="C4" s="76" t="s">
        <v>249</v>
      </c>
      <c r="D4" s="76" t="s">
        <v>248</v>
      </c>
      <c r="E4" s="76" t="s">
        <v>251</v>
      </c>
      <c r="F4" s="76" t="s">
        <v>250</v>
      </c>
      <c r="G4" s="77" t="s">
        <v>233</v>
      </c>
    </row>
    <row r="5" spans="2:7" ht="38.25" customHeight="1">
      <c r="B5" s="75" t="s">
        <v>7</v>
      </c>
      <c r="C5" s="76" t="s">
        <v>234</v>
      </c>
      <c r="D5" s="76" t="s">
        <v>234</v>
      </c>
      <c r="E5" s="76" t="s">
        <v>234</v>
      </c>
      <c r="F5" s="76" t="s">
        <v>234</v>
      </c>
      <c r="G5" s="76" t="s">
        <v>234</v>
      </c>
    </row>
    <row r="6" spans="2:7" ht="172.5" customHeight="1">
      <c r="B6" s="78" t="s">
        <v>8</v>
      </c>
      <c r="C6" s="77" t="s">
        <v>261</v>
      </c>
      <c r="D6" s="77" t="s">
        <v>262</v>
      </c>
      <c r="E6" s="77" t="s">
        <v>263</v>
      </c>
      <c r="F6" s="77" t="s">
        <v>264</v>
      </c>
      <c r="G6" s="77" t="s">
        <v>265</v>
      </c>
    </row>
    <row r="7" spans="2:7" ht="36">
      <c r="B7" s="79" t="s">
        <v>73</v>
      </c>
      <c r="C7" s="80" t="s">
        <v>129</v>
      </c>
      <c r="D7" s="80" t="s">
        <v>129</v>
      </c>
      <c r="E7" s="80" t="s">
        <v>129</v>
      </c>
      <c r="F7" s="80" t="s">
        <v>129</v>
      </c>
      <c r="G7" s="80" t="s">
        <v>129</v>
      </c>
    </row>
    <row r="8" spans="2:7" ht="36">
      <c r="B8" s="79" t="s">
        <v>34</v>
      </c>
      <c r="C8" s="76" t="s">
        <v>13</v>
      </c>
      <c r="D8" s="76" t="s">
        <v>13</v>
      </c>
      <c r="E8" s="76" t="s">
        <v>13</v>
      </c>
      <c r="F8" s="76" t="s">
        <v>13</v>
      </c>
      <c r="G8" s="76" t="s">
        <v>13</v>
      </c>
    </row>
    <row r="9" spans="2:7" ht="72">
      <c r="B9" s="75" t="s">
        <v>9</v>
      </c>
      <c r="C9" s="76" t="s">
        <v>252</v>
      </c>
      <c r="D9" s="76" t="s">
        <v>253</v>
      </c>
      <c r="E9" s="76" t="s">
        <v>254</v>
      </c>
      <c r="F9" s="76" t="s">
        <v>255</v>
      </c>
      <c r="G9" s="76" t="s">
        <v>235</v>
      </c>
    </row>
    <row r="10" spans="2:7" ht="56.25" customHeight="1">
      <c r="B10" s="6" t="s">
        <v>10</v>
      </c>
      <c r="C10" s="310" t="s">
        <v>473</v>
      </c>
      <c r="D10" s="311"/>
      <c r="E10" s="311"/>
      <c r="F10" s="311"/>
      <c r="G10" s="312"/>
    </row>
    <row r="11" spans="2:7" ht="37.5" customHeight="1">
      <c r="B11" s="6" t="s">
        <v>11</v>
      </c>
      <c r="C11" s="309" t="s">
        <v>458</v>
      </c>
      <c r="D11" s="309"/>
      <c r="E11" s="309"/>
      <c r="F11" s="309"/>
      <c r="G11" s="309"/>
    </row>
  </sheetData>
  <mergeCells count="2">
    <mergeCell ref="C11:G11"/>
    <mergeCell ref="C10:G10"/>
  </mergeCells>
  <hyperlinks>
    <hyperlink ref="C11:G11" r:id="rId1" display="https://www.salute.gov.it/portale/documentazione/p6_2_2.jsp?lingua=italiano&amp;area=ricoveriOspedalieri&amp;btnCerca=" xr:uid="{84E04C45-9ACF-483C-8334-7D9BE0B70E33}"/>
  </hyperlinks>
  <pageMargins left="0.7" right="0.7" top="0.75" bottom="0.75" header="0.3" footer="0.3"/>
  <pageSetup paperSize="9" orientation="portrait" verticalDpi="36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4D1B0-16A3-49FD-B492-C2144C9417EA}">
  <dimension ref="B2:D13"/>
  <sheetViews>
    <sheetView topLeftCell="A9" zoomScale="80" zoomScaleNormal="80" workbookViewId="0">
      <selection activeCell="D16" sqref="D16"/>
    </sheetView>
  </sheetViews>
  <sheetFormatPr defaultColWidth="9.109375" defaultRowHeight="18"/>
  <cols>
    <col min="1" max="1" width="10.5546875" style="10" customWidth="1"/>
    <col min="2" max="2" width="40.5546875" style="10" customWidth="1"/>
    <col min="3" max="3" width="46.33203125" style="10" customWidth="1"/>
    <col min="4" max="4" width="48" style="10" customWidth="1"/>
    <col min="5" max="16384" width="9.109375" style="10"/>
  </cols>
  <sheetData>
    <row r="2" spans="2:4" ht="60" customHeight="1">
      <c r="B2" s="34" t="s">
        <v>363</v>
      </c>
      <c r="C2" s="38"/>
    </row>
    <row r="3" spans="2:4" ht="108.75" customHeight="1">
      <c r="B3" s="11" t="s">
        <v>5</v>
      </c>
      <c r="C3" s="12" t="s">
        <v>338</v>
      </c>
      <c r="D3" s="12" t="s">
        <v>339</v>
      </c>
    </row>
    <row r="4" spans="2:4" ht="147" customHeight="1">
      <c r="B4" s="6" t="s">
        <v>6</v>
      </c>
      <c r="C4" s="19" t="s">
        <v>336</v>
      </c>
      <c r="D4" s="19" t="s">
        <v>340</v>
      </c>
    </row>
    <row r="5" spans="2:4" ht="38.25" customHeight="1">
      <c r="B5" s="6" t="s">
        <v>7</v>
      </c>
      <c r="C5" s="19" t="s">
        <v>335</v>
      </c>
      <c r="D5" s="19" t="s">
        <v>335</v>
      </c>
    </row>
    <row r="6" spans="2:4" ht="135.75" customHeight="1">
      <c r="B6" s="36" t="s">
        <v>8</v>
      </c>
      <c r="C6" s="20" t="s">
        <v>354</v>
      </c>
      <c r="D6" s="20" t="s">
        <v>355</v>
      </c>
    </row>
    <row r="7" spans="2:4" ht="36">
      <c r="B7" s="1" t="s">
        <v>73</v>
      </c>
      <c r="C7" s="39" t="s">
        <v>105</v>
      </c>
      <c r="D7" s="39" t="s">
        <v>341</v>
      </c>
    </row>
    <row r="8" spans="2:4" ht="36">
      <c r="B8" s="1" t="s">
        <v>34</v>
      </c>
      <c r="C8" s="19" t="s">
        <v>13</v>
      </c>
      <c r="D8" s="19" t="s">
        <v>13</v>
      </c>
    </row>
    <row r="9" spans="2:4" ht="54">
      <c r="B9" s="6" t="s">
        <v>9</v>
      </c>
      <c r="C9" s="19" t="s">
        <v>334</v>
      </c>
      <c r="D9" s="19" t="s">
        <v>344</v>
      </c>
    </row>
    <row r="10" spans="2:4" ht="56.25" customHeight="1">
      <c r="B10" s="6" t="s">
        <v>10</v>
      </c>
      <c r="C10" s="21" t="s">
        <v>221</v>
      </c>
      <c r="D10" s="21" t="s">
        <v>221</v>
      </c>
    </row>
    <row r="11" spans="2:4" ht="58.5" customHeight="1">
      <c r="B11" s="6" t="s">
        <v>11</v>
      </c>
      <c r="C11" s="211" t="s">
        <v>462</v>
      </c>
      <c r="D11" s="211" t="s">
        <v>462</v>
      </c>
    </row>
    <row r="13" spans="2:4">
      <c r="C13" s="199"/>
    </row>
  </sheetData>
  <hyperlinks>
    <hyperlink ref="C11" r:id="rId1" xr:uid="{99EB931D-40C1-4B9D-868C-88FA3882245E}"/>
    <hyperlink ref="D11" r:id="rId2" xr:uid="{3754DA81-8213-49CA-A7D4-68408929ACAC}"/>
  </hyperlinks>
  <pageMargins left="0.7" right="0.7" top="0.75" bottom="0.75" header="0.3" footer="0.3"/>
  <pageSetup paperSize="9" orientation="portrait" verticalDpi="36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L502"/>
  <sheetViews>
    <sheetView zoomScale="70" zoomScaleNormal="70" workbookViewId="0">
      <selection activeCell="B2" sqref="B2:C2"/>
    </sheetView>
  </sheetViews>
  <sheetFormatPr defaultColWidth="9.109375" defaultRowHeight="21"/>
  <cols>
    <col min="1" max="1" width="5.5546875" style="52" customWidth="1"/>
    <col min="2" max="2" width="42.44140625" style="54" customWidth="1"/>
    <col min="3" max="3" width="46.44140625" style="49" customWidth="1"/>
    <col min="4" max="4" width="27.88671875" style="43" customWidth="1"/>
    <col min="5" max="5" width="10.88671875" style="17" bestFit="1" customWidth="1"/>
    <col min="6" max="6" width="8.88671875" style="48" customWidth="1"/>
    <col min="7" max="10" width="9.5546875" style="50" customWidth="1"/>
    <col min="11" max="20" width="10" style="50" bestFit="1" customWidth="1"/>
    <col min="21" max="22" width="10" style="51" bestFit="1" customWidth="1"/>
    <col min="23" max="23" width="10" style="50" bestFit="1" customWidth="1"/>
    <col min="24" max="24" width="9.5546875" style="100" customWidth="1"/>
    <col min="25" max="25" width="9.5546875" style="63" customWidth="1"/>
    <col min="26" max="26" width="22.44140625" style="63" customWidth="1"/>
  </cols>
  <sheetData>
    <row r="1" spans="1:116" ht="21.6" thickBot="1">
      <c r="F1"/>
      <c r="G1" s="49"/>
      <c r="H1" s="49"/>
      <c r="I1" s="49"/>
      <c r="J1" s="49"/>
      <c r="K1" s="49"/>
      <c r="L1" s="49"/>
      <c r="M1" s="49"/>
      <c r="N1" s="49"/>
      <c r="O1" s="49"/>
      <c r="P1" s="49"/>
      <c r="Q1" s="49"/>
      <c r="R1" s="49"/>
      <c r="U1" s="50"/>
      <c r="V1" s="50"/>
      <c r="X1" s="50"/>
      <c r="Y1"/>
      <c r="Z1"/>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row>
    <row r="2" spans="1:116" ht="53.25" customHeight="1" thickBot="1">
      <c r="B2" s="275" t="s">
        <v>460</v>
      </c>
      <c r="C2" s="276"/>
      <c r="F2"/>
      <c r="G2" s="49"/>
      <c r="H2" s="49"/>
      <c r="I2" s="49"/>
      <c r="J2" s="49"/>
      <c r="K2" s="49"/>
      <c r="L2" s="49"/>
      <c r="M2" s="49"/>
      <c r="N2" s="49"/>
      <c r="O2" s="49"/>
      <c r="P2" s="49"/>
      <c r="Q2" s="49"/>
      <c r="R2" s="49"/>
      <c r="U2" s="50"/>
      <c r="V2" s="50"/>
      <c r="X2" s="50"/>
      <c r="Y2"/>
      <c r="Z2"/>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row>
    <row r="3" spans="1:116" ht="36.75" customHeight="1">
      <c r="B3" s="244" t="s">
        <v>0</v>
      </c>
      <c r="C3" s="246" t="s">
        <v>1</v>
      </c>
      <c r="D3" s="248" t="s">
        <v>181</v>
      </c>
      <c r="E3" s="242" t="s">
        <v>182</v>
      </c>
      <c r="F3" s="240" t="s">
        <v>4</v>
      </c>
      <c r="G3" s="272" t="s">
        <v>2</v>
      </c>
      <c r="H3" s="273"/>
      <c r="I3" s="273"/>
      <c r="J3" s="273"/>
      <c r="K3" s="273"/>
      <c r="L3" s="273"/>
      <c r="M3" s="273"/>
      <c r="N3" s="273"/>
      <c r="O3" s="273"/>
      <c r="P3" s="273"/>
      <c r="Q3" s="273"/>
      <c r="R3" s="273"/>
      <c r="S3" s="273"/>
      <c r="T3" s="273"/>
      <c r="U3" s="273"/>
      <c r="V3" s="273"/>
      <c r="W3" s="273"/>
      <c r="X3" s="273"/>
      <c r="Y3" s="274"/>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row>
    <row r="4" spans="1:116" ht="36.75" customHeight="1" thickBot="1">
      <c r="B4" s="245"/>
      <c r="C4" s="247"/>
      <c r="D4" s="249"/>
      <c r="E4" s="243"/>
      <c r="F4" s="241"/>
      <c r="G4" s="137">
        <v>2006</v>
      </c>
      <c r="H4" s="137">
        <v>2007</v>
      </c>
      <c r="I4" s="137">
        <v>2008</v>
      </c>
      <c r="J4" s="137">
        <v>2009</v>
      </c>
      <c r="K4" s="137">
        <v>2010</v>
      </c>
      <c r="L4" s="137">
        <v>2011</v>
      </c>
      <c r="M4" s="137">
        <v>2012</v>
      </c>
      <c r="N4" s="137">
        <v>2013</v>
      </c>
      <c r="O4" s="137">
        <v>2014</v>
      </c>
      <c r="P4" s="137">
        <v>2015</v>
      </c>
      <c r="Q4" s="137">
        <v>2016</v>
      </c>
      <c r="R4" s="137">
        <v>2017</v>
      </c>
      <c r="S4" s="137">
        <v>2018</v>
      </c>
      <c r="T4" s="137">
        <v>2019</v>
      </c>
      <c r="U4" s="137">
        <v>2020</v>
      </c>
      <c r="V4" s="137">
        <v>2021</v>
      </c>
      <c r="W4" s="137">
        <v>2022</v>
      </c>
      <c r="X4" s="137">
        <v>2023</v>
      </c>
      <c r="Y4" s="167">
        <v>2024</v>
      </c>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row>
    <row r="5" spans="1:116" ht="41.1" customHeight="1">
      <c r="B5" s="234" t="s">
        <v>474</v>
      </c>
      <c r="C5" s="237" t="s">
        <v>77</v>
      </c>
      <c r="D5" s="229" t="s">
        <v>183</v>
      </c>
      <c r="E5" s="229" t="s">
        <v>3</v>
      </c>
      <c r="F5" s="133" t="s">
        <v>59</v>
      </c>
      <c r="G5" s="168">
        <v>78.400000000000006</v>
      </c>
      <c r="H5" s="168">
        <v>78.599999999999994</v>
      </c>
      <c r="I5" s="168">
        <v>78.8</v>
      </c>
      <c r="J5" s="168">
        <v>78.900000000000006</v>
      </c>
      <c r="K5" s="168">
        <v>79.3</v>
      </c>
      <c r="L5" s="168">
        <v>79.599999999999994</v>
      </c>
      <c r="M5" s="168">
        <v>79.7</v>
      </c>
      <c r="N5" s="168">
        <v>80</v>
      </c>
      <c r="O5" s="168">
        <v>80.3</v>
      </c>
      <c r="P5" s="168">
        <v>80.099999999999994</v>
      </c>
      <c r="Q5" s="168">
        <v>80.599999999999994</v>
      </c>
      <c r="R5" s="168">
        <v>80.5</v>
      </c>
      <c r="S5" s="168">
        <v>80.8</v>
      </c>
      <c r="T5" s="168">
        <v>81.099999999999994</v>
      </c>
      <c r="U5" s="168">
        <v>79.8</v>
      </c>
      <c r="V5" s="168">
        <v>80.3</v>
      </c>
      <c r="W5" s="143">
        <v>80.599999999999994</v>
      </c>
      <c r="X5" s="143">
        <v>81</v>
      </c>
      <c r="Y5" s="108">
        <v>81.400000000000006</v>
      </c>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row>
    <row r="6" spans="1:116" ht="41.1" customHeight="1">
      <c r="B6" s="235"/>
      <c r="C6" s="238"/>
      <c r="D6" s="227"/>
      <c r="E6" s="227"/>
      <c r="F6" s="132" t="s">
        <v>60</v>
      </c>
      <c r="G6" s="169">
        <v>83.9</v>
      </c>
      <c r="H6" s="169">
        <v>83.9</v>
      </c>
      <c r="I6" s="169">
        <v>84</v>
      </c>
      <c r="J6" s="144">
        <v>84</v>
      </c>
      <c r="K6" s="144">
        <v>84.3</v>
      </c>
      <c r="L6" s="144">
        <v>84.5</v>
      </c>
      <c r="M6" s="144">
        <v>84.5</v>
      </c>
      <c r="N6" s="144">
        <v>84.8</v>
      </c>
      <c r="O6" s="144">
        <v>85</v>
      </c>
      <c r="P6" s="144">
        <v>84.5</v>
      </c>
      <c r="Q6" s="144">
        <v>85.1</v>
      </c>
      <c r="R6" s="169">
        <v>84.9</v>
      </c>
      <c r="S6" s="169">
        <v>85.2</v>
      </c>
      <c r="T6" s="169">
        <v>85.4</v>
      </c>
      <c r="U6" s="169">
        <v>84.5</v>
      </c>
      <c r="V6" s="169">
        <v>84.8</v>
      </c>
      <c r="W6" s="144">
        <v>84.8</v>
      </c>
      <c r="X6" s="144">
        <v>85.1</v>
      </c>
      <c r="Y6" s="109">
        <v>85.5</v>
      </c>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row>
    <row r="7" spans="1:116" ht="41.1" customHeight="1" thickBot="1">
      <c r="B7" s="236"/>
      <c r="C7" s="239"/>
      <c r="D7" s="230"/>
      <c r="E7" s="230"/>
      <c r="F7" s="134" t="s">
        <v>12</v>
      </c>
      <c r="G7" s="145">
        <v>81.099999999999994</v>
      </c>
      <c r="H7" s="145">
        <v>81.2</v>
      </c>
      <c r="I7" s="145">
        <v>81.3</v>
      </c>
      <c r="J7" s="145">
        <v>81.400000000000006</v>
      </c>
      <c r="K7" s="145">
        <v>81.8</v>
      </c>
      <c r="L7" s="145">
        <v>82</v>
      </c>
      <c r="M7" s="145">
        <v>82</v>
      </c>
      <c r="N7" s="145">
        <v>82.3</v>
      </c>
      <c r="O7" s="145">
        <v>82.6</v>
      </c>
      <c r="P7" s="145">
        <v>82.3</v>
      </c>
      <c r="Q7" s="145">
        <v>82.8</v>
      </c>
      <c r="R7" s="145">
        <v>82.6</v>
      </c>
      <c r="S7" s="145">
        <v>82.9</v>
      </c>
      <c r="T7" s="145">
        <v>83.2</v>
      </c>
      <c r="U7" s="145">
        <v>82.1</v>
      </c>
      <c r="V7" s="145">
        <v>82.5</v>
      </c>
      <c r="W7" s="161">
        <v>82.6</v>
      </c>
      <c r="X7" s="161">
        <v>83</v>
      </c>
      <c r="Y7" s="110">
        <v>83.4</v>
      </c>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row>
    <row r="8" spans="1:116" ht="30.75" customHeight="1">
      <c r="B8" s="234" t="s">
        <v>480</v>
      </c>
      <c r="C8" s="237" t="s">
        <v>58</v>
      </c>
      <c r="D8" s="229" t="s">
        <v>184</v>
      </c>
      <c r="E8" s="229" t="s">
        <v>3</v>
      </c>
      <c r="F8" s="133" t="s">
        <v>59</v>
      </c>
      <c r="G8" s="138"/>
      <c r="H8" s="138"/>
      <c r="I8" s="138"/>
      <c r="J8" s="105">
        <v>57.8</v>
      </c>
      <c r="K8" s="105">
        <v>59.2</v>
      </c>
      <c r="L8" s="105">
        <v>59.4</v>
      </c>
      <c r="M8" s="105">
        <v>59.8</v>
      </c>
      <c r="N8" s="105">
        <v>59.3</v>
      </c>
      <c r="O8" s="105">
        <v>59.4</v>
      </c>
      <c r="P8" s="105">
        <v>59.2</v>
      </c>
      <c r="Q8" s="105">
        <v>59.9</v>
      </c>
      <c r="R8" s="168">
        <v>59.8</v>
      </c>
      <c r="S8" s="168">
        <v>59.4</v>
      </c>
      <c r="T8" s="168">
        <v>59.8</v>
      </c>
      <c r="U8" s="168">
        <v>61.9</v>
      </c>
      <c r="V8" s="168">
        <v>61.9</v>
      </c>
      <c r="W8" s="168">
        <v>61.2</v>
      </c>
      <c r="X8" s="168">
        <v>60.5</v>
      </c>
      <c r="Y8" s="102">
        <v>59.8</v>
      </c>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row>
    <row r="9" spans="1:116" ht="30.75" customHeight="1">
      <c r="B9" s="235"/>
      <c r="C9" s="238"/>
      <c r="D9" s="227"/>
      <c r="E9" s="227"/>
      <c r="F9" s="132" t="s">
        <v>60</v>
      </c>
      <c r="G9" s="140"/>
      <c r="H9" s="140"/>
      <c r="I9" s="140"/>
      <c r="J9" s="106">
        <v>55.2</v>
      </c>
      <c r="K9" s="106">
        <v>56.4</v>
      </c>
      <c r="L9" s="106">
        <v>57.1</v>
      </c>
      <c r="M9" s="106">
        <v>57.4</v>
      </c>
      <c r="N9" s="106">
        <v>57.3</v>
      </c>
      <c r="O9" s="106">
        <v>57.1</v>
      </c>
      <c r="P9" s="106">
        <v>57.5</v>
      </c>
      <c r="Q9" s="106">
        <v>57.7</v>
      </c>
      <c r="R9" s="169">
        <v>57.8</v>
      </c>
      <c r="S9" s="169">
        <v>57.6</v>
      </c>
      <c r="T9" s="169">
        <v>57.6</v>
      </c>
      <c r="U9" s="169">
        <v>60.1</v>
      </c>
      <c r="V9" s="169">
        <v>59.3</v>
      </c>
      <c r="W9" s="169">
        <v>59.1</v>
      </c>
      <c r="X9" s="169">
        <v>57.9</v>
      </c>
      <c r="Y9" s="103">
        <v>56.6</v>
      </c>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row>
    <row r="10" spans="1:116" ht="47.4" customHeight="1" thickBot="1">
      <c r="B10" s="236"/>
      <c r="C10" s="239"/>
      <c r="D10" s="230"/>
      <c r="E10" s="230"/>
      <c r="F10" s="134" t="s">
        <v>12</v>
      </c>
      <c r="G10" s="139"/>
      <c r="H10" s="139"/>
      <c r="I10" s="139"/>
      <c r="J10" s="107">
        <v>56.4</v>
      </c>
      <c r="K10" s="107">
        <v>57.7</v>
      </c>
      <c r="L10" s="107">
        <v>58.2</v>
      </c>
      <c r="M10" s="107">
        <v>58.5</v>
      </c>
      <c r="N10" s="107">
        <v>58.3</v>
      </c>
      <c r="O10" s="107">
        <v>58.2</v>
      </c>
      <c r="P10" s="107">
        <v>58.3</v>
      </c>
      <c r="Q10" s="107">
        <v>58.8</v>
      </c>
      <c r="R10" s="145">
        <v>58.7</v>
      </c>
      <c r="S10" s="145">
        <v>58.5</v>
      </c>
      <c r="T10" s="145">
        <v>58.6</v>
      </c>
      <c r="U10" s="145">
        <v>61</v>
      </c>
      <c r="V10" s="145">
        <v>60.5</v>
      </c>
      <c r="W10" s="145">
        <v>60.1</v>
      </c>
      <c r="X10" s="145">
        <v>59.1</v>
      </c>
      <c r="Y10" s="104">
        <v>58.1</v>
      </c>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row>
    <row r="11" spans="1:116" ht="30" customHeight="1">
      <c r="A11"/>
      <c r="B11" s="234" t="s">
        <v>163</v>
      </c>
      <c r="C11" s="237" t="s">
        <v>164</v>
      </c>
      <c r="D11" s="229" t="s">
        <v>184</v>
      </c>
      <c r="E11" s="229" t="s">
        <v>3</v>
      </c>
      <c r="F11" s="133" t="s">
        <v>59</v>
      </c>
      <c r="G11" s="105">
        <v>17.692</v>
      </c>
      <c r="H11" s="105">
        <v>17.771000000000001</v>
      </c>
      <c r="I11" s="105">
        <v>17.823</v>
      </c>
      <c r="J11" s="105">
        <v>17.96</v>
      </c>
      <c r="K11" s="105">
        <v>18.207999999999998</v>
      </c>
      <c r="L11" s="105">
        <v>18.39</v>
      </c>
      <c r="M11" s="105">
        <v>18.411999999999999</v>
      </c>
      <c r="N11" s="105">
        <v>18.728000000000002</v>
      </c>
      <c r="O11" s="105">
        <v>18.945</v>
      </c>
      <c r="P11" s="105">
        <v>18.675000000000001</v>
      </c>
      <c r="Q11" s="105">
        <v>19.119</v>
      </c>
      <c r="R11" s="105">
        <v>18.968</v>
      </c>
      <c r="S11" s="105">
        <v>19.286000000000001</v>
      </c>
      <c r="T11" s="105">
        <v>19.446000000000002</v>
      </c>
      <c r="U11" s="105">
        <v>18.3</v>
      </c>
      <c r="V11" s="168">
        <v>18.8</v>
      </c>
      <c r="W11" s="168">
        <v>18.869</v>
      </c>
      <c r="X11" s="168">
        <v>19.399999999999999</v>
      </c>
      <c r="Y11" s="102">
        <v>19.899999999999999</v>
      </c>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row>
    <row r="12" spans="1:116" ht="30" customHeight="1">
      <c r="A12"/>
      <c r="B12" s="235"/>
      <c r="C12" s="238"/>
      <c r="D12" s="227"/>
      <c r="E12" s="227"/>
      <c r="F12" s="155" t="s">
        <v>60</v>
      </c>
      <c r="G12" s="106">
        <v>21.425000000000001</v>
      </c>
      <c r="H12" s="106">
        <v>21.414999999999999</v>
      </c>
      <c r="I12" s="106">
        <v>21.414000000000001</v>
      </c>
      <c r="J12" s="106">
        <v>21.49</v>
      </c>
      <c r="K12" s="106">
        <v>21.748999999999999</v>
      </c>
      <c r="L12" s="106">
        <v>21.872</v>
      </c>
      <c r="M12" s="106">
        <v>21.834</v>
      </c>
      <c r="N12" s="106">
        <v>22.126000000000001</v>
      </c>
      <c r="O12" s="106">
        <v>22.321999999999999</v>
      </c>
      <c r="P12" s="106">
        <v>21.876999999999999</v>
      </c>
      <c r="Q12" s="106">
        <v>22.375</v>
      </c>
      <c r="R12" s="106">
        <v>22.113</v>
      </c>
      <c r="S12" s="106">
        <v>22.443000000000001</v>
      </c>
      <c r="T12" s="106">
        <v>22.573</v>
      </c>
      <c r="U12" s="106">
        <v>21.7</v>
      </c>
      <c r="V12" s="170">
        <v>22</v>
      </c>
      <c r="W12" s="170">
        <v>21.946000000000002</v>
      </c>
      <c r="X12" s="170">
        <v>22.3</v>
      </c>
      <c r="Y12" s="146">
        <v>22.7</v>
      </c>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row>
    <row r="13" spans="1:116" ht="53.25" customHeight="1" thickBot="1">
      <c r="A13"/>
      <c r="B13" s="236"/>
      <c r="C13" s="239"/>
      <c r="D13" s="230"/>
      <c r="E13" s="230"/>
      <c r="F13" s="134" t="s">
        <v>12</v>
      </c>
      <c r="G13" s="107">
        <v>19.585000000000001</v>
      </c>
      <c r="H13" s="107">
        <v>19.614999999999998</v>
      </c>
      <c r="I13" s="107">
        <v>19.638999999999999</v>
      </c>
      <c r="J13" s="107">
        <v>19.742000000000001</v>
      </c>
      <c r="K13" s="107">
        <v>19.994</v>
      </c>
      <c r="L13" s="107">
        <v>20.143999999999998</v>
      </c>
      <c r="M13" s="107">
        <v>20.134</v>
      </c>
      <c r="N13" s="107">
        <v>20.436</v>
      </c>
      <c r="O13" s="107">
        <v>20.640999999999998</v>
      </c>
      <c r="P13" s="107">
        <v>20.282</v>
      </c>
      <c r="Q13" s="107">
        <v>20.751999999999999</v>
      </c>
      <c r="R13" s="107">
        <v>20.544</v>
      </c>
      <c r="S13" s="107">
        <v>20.866</v>
      </c>
      <c r="T13" s="107">
        <v>21.010999999999999</v>
      </c>
      <c r="U13" s="107">
        <v>20</v>
      </c>
      <c r="V13" s="171">
        <v>20.399999999999999</v>
      </c>
      <c r="W13" s="171">
        <v>20.411000000000001</v>
      </c>
      <c r="X13" s="171">
        <v>20.9</v>
      </c>
      <c r="Y13" s="147">
        <v>21.3</v>
      </c>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row>
    <row r="14" spans="1:116" ht="30" customHeight="1">
      <c r="A14"/>
      <c r="B14" s="234" t="s">
        <v>481</v>
      </c>
      <c r="C14" s="237" t="s">
        <v>38</v>
      </c>
      <c r="D14" s="229" t="s">
        <v>184</v>
      </c>
      <c r="E14" s="229" t="s">
        <v>3</v>
      </c>
      <c r="F14" s="133" t="s">
        <v>59</v>
      </c>
      <c r="G14" s="168"/>
      <c r="H14" s="168"/>
      <c r="I14" s="143">
        <v>9.1</v>
      </c>
      <c r="J14" s="143">
        <v>9.1999999999999993</v>
      </c>
      <c r="K14" s="143">
        <v>9.1999999999999993</v>
      </c>
      <c r="L14" s="143">
        <v>9.6</v>
      </c>
      <c r="M14" s="168">
        <v>9.9</v>
      </c>
      <c r="N14" s="168">
        <v>9.5</v>
      </c>
      <c r="O14" s="168">
        <v>9.8000000000000007</v>
      </c>
      <c r="P14" s="168">
        <v>9.9</v>
      </c>
      <c r="Q14" s="168">
        <v>10.1</v>
      </c>
      <c r="R14" s="168">
        <v>10</v>
      </c>
      <c r="S14" s="168">
        <v>10</v>
      </c>
      <c r="T14" s="168">
        <v>10.199999999999999</v>
      </c>
      <c r="U14" s="168">
        <v>9.5</v>
      </c>
      <c r="V14" s="168">
        <v>9.9</v>
      </c>
      <c r="W14" s="168">
        <v>10.199999999999999</v>
      </c>
      <c r="X14" s="168">
        <v>10.8</v>
      </c>
      <c r="Y14" s="102">
        <v>10.7</v>
      </c>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row>
    <row r="15" spans="1:116" ht="30" customHeight="1">
      <c r="A15"/>
      <c r="B15" s="235"/>
      <c r="C15" s="238"/>
      <c r="D15" s="227"/>
      <c r="E15" s="227"/>
      <c r="F15" s="132" t="s">
        <v>60</v>
      </c>
      <c r="G15" s="169"/>
      <c r="H15" s="169"/>
      <c r="I15" s="144">
        <v>9</v>
      </c>
      <c r="J15" s="144">
        <v>8.8000000000000007</v>
      </c>
      <c r="K15" s="144">
        <v>9.3000000000000007</v>
      </c>
      <c r="L15" s="144">
        <v>9.1999999999999993</v>
      </c>
      <c r="M15" s="169">
        <v>9.4</v>
      </c>
      <c r="N15" s="169">
        <v>9.1</v>
      </c>
      <c r="O15" s="169">
        <v>9.5</v>
      </c>
      <c r="P15" s="169">
        <v>9.6</v>
      </c>
      <c r="Q15" s="169">
        <v>9.6999999999999993</v>
      </c>
      <c r="R15" s="169">
        <v>9.3000000000000007</v>
      </c>
      <c r="S15" s="169">
        <v>9.8000000000000007</v>
      </c>
      <c r="T15" s="169">
        <v>9.8000000000000007</v>
      </c>
      <c r="U15" s="169">
        <v>9.6999999999999993</v>
      </c>
      <c r="V15" s="169">
        <v>9.6</v>
      </c>
      <c r="W15" s="169">
        <v>9.9</v>
      </c>
      <c r="X15" s="169">
        <v>10.5</v>
      </c>
      <c r="Y15" s="103">
        <v>10.5</v>
      </c>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row>
    <row r="16" spans="1:116" ht="30" customHeight="1" thickBot="1">
      <c r="A16"/>
      <c r="B16" s="236"/>
      <c r="C16" s="239"/>
      <c r="D16" s="230"/>
      <c r="E16" s="230"/>
      <c r="F16" s="134" t="s">
        <v>12</v>
      </c>
      <c r="G16" s="145"/>
      <c r="H16" s="145"/>
      <c r="I16" s="161">
        <v>9</v>
      </c>
      <c r="J16" s="161">
        <v>9</v>
      </c>
      <c r="K16" s="161">
        <v>9.1999999999999993</v>
      </c>
      <c r="L16" s="161">
        <v>9.4</v>
      </c>
      <c r="M16" s="145">
        <v>9.6</v>
      </c>
      <c r="N16" s="145">
        <v>9.1999999999999993</v>
      </c>
      <c r="O16" s="145">
        <v>9.6</v>
      </c>
      <c r="P16" s="145">
        <v>9.6999999999999993</v>
      </c>
      <c r="Q16" s="145">
        <v>9.8000000000000007</v>
      </c>
      <c r="R16" s="145">
        <v>9.6</v>
      </c>
      <c r="S16" s="145">
        <v>9.9</v>
      </c>
      <c r="T16" s="161">
        <v>10</v>
      </c>
      <c r="U16" s="145">
        <v>9.6</v>
      </c>
      <c r="V16" s="145">
        <v>9.6999999999999993</v>
      </c>
      <c r="W16" s="145">
        <v>10</v>
      </c>
      <c r="X16" s="145">
        <v>10.6</v>
      </c>
      <c r="Y16" s="104">
        <v>10.6</v>
      </c>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row>
    <row r="17" spans="1:116" ht="33.75" customHeight="1">
      <c r="A17"/>
      <c r="B17" s="234" t="s">
        <v>457</v>
      </c>
      <c r="C17" s="237" t="s">
        <v>165</v>
      </c>
      <c r="D17" s="229" t="s">
        <v>185</v>
      </c>
      <c r="E17" s="229" t="s">
        <v>3</v>
      </c>
      <c r="F17" s="133" t="s">
        <v>59</v>
      </c>
      <c r="G17" s="143">
        <v>54.4</v>
      </c>
      <c r="H17" s="143">
        <v>55</v>
      </c>
      <c r="I17" s="143">
        <v>55.4</v>
      </c>
      <c r="J17" s="143">
        <v>56.4</v>
      </c>
      <c r="K17" s="143">
        <v>55.4</v>
      </c>
      <c r="L17" s="143">
        <v>56.1</v>
      </c>
      <c r="M17" s="143">
        <v>55.2</v>
      </c>
      <c r="N17" s="143">
        <v>55</v>
      </c>
      <c r="O17" s="143">
        <v>54.8</v>
      </c>
      <c r="P17" s="143">
        <v>54</v>
      </c>
      <c r="Q17" s="143">
        <v>54.9</v>
      </c>
      <c r="R17" s="168">
        <v>53.9</v>
      </c>
      <c r="S17" s="168">
        <v>54.3</v>
      </c>
      <c r="T17" s="168">
        <v>53.9</v>
      </c>
      <c r="U17" s="143">
        <v>54.9</v>
      </c>
      <c r="V17" s="168">
        <v>53.6</v>
      </c>
      <c r="W17" s="168">
        <v>53.4</v>
      </c>
      <c r="X17" s="168">
        <v>53.5</v>
      </c>
      <c r="Y17" s="102">
        <v>54.3</v>
      </c>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row>
    <row r="18" spans="1:116" ht="33.75" customHeight="1">
      <c r="A18"/>
      <c r="B18" s="235"/>
      <c r="C18" s="238"/>
      <c r="D18" s="227"/>
      <c r="E18" s="227"/>
      <c r="F18" s="132" t="s">
        <v>60</v>
      </c>
      <c r="G18" s="144">
        <v>36.5</v>
      </c>
      <c r="H18" s="144">
        <v>36.5</v>
      </c>
      <c r="I18" s="144">
        <v>35.799999999999997</v>
      </c>
      <c r="J18" s="144">
        <v>36.299999999999997</v>
      </c>
      <c r="K18" s="144">
        <v>36.4</v>
      </c>
      <c r="L18" s="144">
        <v>35.299999999999997</v>
      </c>
      <c r="M18" s="144">
        <v>36</v>
      </c>
      <c r="N18" s="144">
        <v>35.5</v>
      </c>
      <c r="O18" s="144">
        <v>36.6</v>
      </c>
      <c r="P18" s="144">
        <v>34.700000000000003</v>
      </c>
      <c r="Q18" s="144">
        <v>35.200000000000003</v>
      </c>
      <c r="R18" s="169">
        <v>36.1</v>
      </c>
      <c r="S18" s="169">
        <v>35.799999999999997</v>
      </c>
      <c r="T18" s="169">
        <v>36.4</v>
      </c>
      <c r="U18" s="144">
        <v>37.299999999999997</v>
      </c>
      <c r="V18" s="169">
        <v>35.700000000000003</v>
      </c>
      <c r="W18" s="169">
        <v>36</v>
      </c>
      <c r="X18" s="169">
        <v>36.1</v>
      </c>
      <c r="Y18" s="103">
        <v>36.4</v>
      </c>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row>
    <row r="19" spans="1:116" ht="33.75" customHeight="1" thickBot="1">
      <c r="A19"/>
      <c r="B19" s="236"/>
      <c r="C19" s="239"/>
      <c r="D19" s="230"/>
      <c r="E19" s="230"/>
      <c r="F19" s="134" t="s">
        <v>12</v>
      </c>
      <c r="G19" s="161">
        <v>45.2</v>
      </c>
      <c r="H19" s="161">
        <v>45.5</v>
      </c>
      <c r="I19" s="161">
        <v>45.3</v>
      </c>
      <c r="J19" s="161">
        <v>46.1</v>
      </c>
      <c r="K19" s="161">
        <v>45.6</v>
      </c>
      <c r="L19" s="161">
        <v>45.4</v>
      </c>
      <c r="M19" s="161">
        <v>45.4</v>
      </c>
      <c r="N19" s="161">
        <v>45</v>
      </c>
      <c r="O19" s="161">
        <v>45.4</v>
      </c>
      <c r="P19" s="161">
        <v>44.1</v>
      </c>
      <c r="Q19" s="161">
        <v>44.8</v>
      </c>
      <c r="R19" s="145">
        <v>44.8</v>
      </c>
      <c r="S19" s="145">
        <v>44.8</v>
      </c>
      <c r="T19" s="145">
        <v>44.9</v>
      </c>
      <c r="U19" s="161">
        <v>45.9</v>
      </c>
      <c r="V19" s="145">
        <v>44.4</v>
      </c>
      <c r="W19" s="145">
        <v>44.5</v>
      </c>
      <c r="X19" s="145">
        <v>44.6</v>
      </c>
      <c r="Y19" s="104">
        <v>45.1</v>
      </c>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row>
    <row r="20" spans="1:116" ht="22.5" customHeight="1">
      <c r="A20"/>
      <c r="B20" s="234" t="s">
        <v>48</v>
      </c>
      <c r="C20" s="237" t="s">
        <v>189</v>
      </c>
      <c r="D20" s="229" t="s">
        <v>185</v>
      </c>
      <c r="E20" s="229" t="s">
        <v>3</v>
      </c>
      <c r="F20" s="133" t="s">
        <v>59</v>
      </c>
      <c r="G20" s="172">
        <v>0.8</v>
      </c>
      <c r="H20" s="172">
        <v>0.8</v>
      </c>
      <c r="I20" s="172">
        <v>0.5</v>
      </c>
      <c r="J20" s="172">
        <v>0.6</v>
      </c>
      <c r="K20" s="172">
        <v>0.5</v>
      </c>
      <c r="L20" s="172">
        <v>1</v>
      </c>
      <c r="M20" s="172">
        <v>0.6</v>
      </c>
      <c r="N20" s="172">
        <v>0.6</v>
      </c>
      <c r="O20" s="172">
        <v>0.6</v>
      </c>
      <c r="P20" s="173">
        <v>0.5</v>
      </c>
      <c r="Q20" s="173">
        <v>0.5</v>
      </c>
      <c r="R20" s="173">
        <v>0.5</v>
      </c>
      <c r="S20" s="173">
        <v>0.5</v>
      </c>
      <c r="T20" s="173">
        <v>0.8</v>
      </c>
      <c r="U20" s="168">
        <v>0.9</v>
      </c>
      <c r="V20" s="168">
        <v>1</v>
      </c>
      <c r="W20" s="168">
        <v>0.89999999999999991</v>
      </c>
      <c r="X20" s="168">
        <v>1.2</v>
      </c>
      <c r="Y20" s="102">
        <v>1</v>
      </c>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row>
    <row r="21" spans="1:116" ht="24" customHeight="1">
      <c r="A21"/>
      <c r="B21" s="235"/>
      <c r="C21" s="238"/>
      <c r="D21" s="227"/>
      <c r="E21" s="227"/>
      <c r="F21" s="132" t="s">
        <v>60</v>
      </c>
      <c r="G21" s="174">
        <v>2.5</v>
      </c>
      <c r="H21" s="174">
        <v>1.8</v>
      </c>
      <c r="I21" s="174">
        <v>2.5</v>
      </c>
      <c r="J21" s="174">
        <v>1.9</v>
      </c>
      <c r="K21" s="174">
        <v>2</v>
      </c>
      <c r="L21" s="174">
        <v>2.7</v>
      </c>
      <c r="M21" s="174">
        <v>2.2999999999999998</v>
      </c>
      <c r="N21" s="174">
        <v>2</v>
      </c>
      <c r="O21" s="174">
        <v>2.2000000000000002</v>
      </c>
      <c r="P21" s="174">
        <v>2</v>
      </c>
      <c r="Q21" s="175">
        <v>2.2000000000000002</v>
      </c>
      <c r="R21" s="175">
        <v>2.5</v>
      </c>
      <c r="S21" s="175">
        <v>2.5</v>
      </c>
      <c r="T21" s="175">
        <v>2.8</v>
      </c>
      <c r="U21" s="169">
        <v>2.5</v>
      </c>
      <c r="V21" s="169">
        <v>2.1</v>
      </c>
      <c r="W21" s="169">
        <v>3</v>
      </c>
      <c r="X21" s="169">
        <v>3.2</v>
      </c>
      <c r="Y21" s="103">
        <v>2.7</v>
      </c>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row>
    <row r="22" spans="1:116" ht="24" customHeight="1">
      <c r="A22"/>
      <c r="B22" s="235"/>
      <c r="C22" s="238" t="s">
        <v>190</v>
      </c>
      <c r="D22" s="227"/>
      <c r="E22" s="227"/>
      <c r="F22" s="132" t="s">
        <v>59</v>
      </c>
      <c r="G22" s="174">
        <v>0.8</v>
      </c>
      <c r="H22" s="174">
        <v>0.7</v>
      </c>
      <c r="I22" s="174">
        <v>0.8</v>
      </c>
      <c r="J22" s="174">
        <v>0.5</v>
      </c>
      <c r="K22" s="174">
        <v>0.7</v>
      </c>
      <c r="L22" s="174">
        <v>0.8</v>
      </c>
      <c r="M22" s="174">
        <v>0.9</v>
      </c>
      <c r="N22" s="174">
        <v>0.8</v>
      </c>
      <c r="O22" s="174">
        <v>0.8</v>
      </c>
      <c r="P22" s="175">
        <v>0.7</v>
      </c>
      <c r="Q22" s="175">
        <v>0.7</v>
      </c>
      <c r="R22" s="175">
        <v>0.8</v>
      </c>
      <c r="S22" s="174">
        <v>1</v>
      </c>
      <c r="T22" s="175">
        <v>0.7</v>
      </c>
      <c r="U22" s="169">
        <v>0.8</v>
      </c>
      <c r="V22" s="169">
        <v>1.0999999999999999</v>
      </c>
      <c r="W22" s="169">
        <v>1</v>
      </c>
      <c r="X22" s="169">
        <v>1.2</v>
      </c>
      <c r="Y22" s="103">
        <v>1.3</v>
      </c>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row>
    <row r="23" spans="1:116" ht="24" customHeight="1">
      <c r="A23"/>
      <c r="B23" s="235"/>
      <c r="C23" s="238"/>
      <c r="D23" s="227"/>
      <c r="E23" s="227"/>
      <c r="F23" s="132" t="s">
        <v>60</v>
      </c>
      <c r="G23" s="174">
        <v>3.9</v>
      </c>
      <c r="H23" s="174">
        <v>4.0999999999999996</v>
      </c>
      <c r="I23" s="174">
        <v>4.5999999999999996</v>
      </c>
      <c r="J23" s="174">
        <v>3.8</v>
      </c>
      <c r="K23" s="174">
        <v>4.2</v>
      </c>
      <c r="L23" s="174">
        <v>4.3</v>
      </c>
      <c r="M23" s="174">
        <v>4</v>
      </c>
      <c r="N23" s="174">
        <v>4</v>
      </c>
      <c r="O23" s="174">
        <v>4.3</v>
      </c>
      <c r="P23" s="175">
        <v>4.3</v>
      </c>
      <c r="Q23" s="175">
        <v>4.0999999999999996</v>
      </c>
      <c r="R23" s="175">
        <v>4.2</v>
      </c>
      <c r="S23" s="175">
        <v>3.9</v>
      </c>
      <c r="T23" s="175">
        <v>3.7</v>
      </c>
      <c r="U23" s="169">
        <v>3.7</v>
      </c>
      <c r="V23" s="169">
        <v>3.9</v>
      </c>
      <c r="W23" s="169">
        <v>4.1000000000000005</v>
      </c>
      <c r="X23" s="169">
        <v>4.2</v>
      </c>
      <c r="Y23" s="103">
        <v>4.3</v>
      </c>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row>
    <row r="24" spans="1:116" ht="21" customHeight="1">
      <c r="A24"/>
      <c r="B24" s="235"/>
      <c r="C24" s="238" t="s">
        <v>191</v>
      </c>
      <c r="D24" s="227"/>
      <c r="E24" s="227"/>
      <c r="F24" s="132" t="s">
        <v>59</v>
      </c>
      <c r="G24" s="174">
        <v>0.6</v>
      </c>
      <c r="H24" s="174">
        <v>0.8</v>
      </c>
      <c r="I24" s="174">
        <v>0.7</v>
      </c>
      <c r="J24" s="174">
        <v>0.5</v>
      </c>
      <c r="K24" s="174">
        <v>0.6</v>
      </c>
      <c r="L24" s="174">
        <v>0.9</v>
      </c>
      <c r="M24" s="174">
        <v>0.8</v>
      </c>
      <c r="N24" s="174">
        <v>0.7</v>
      </c>
      <c r="O24" s="174">
        <v>0.7</v>
      </c>
      <c r="P24" s="175">
        <v>1</v>
      </c>
      <c r="Q24" s="175">
        <v>0.6</v>
      </c>
      <c r="R24" s="175">
        <v>1</v>
      </c>
      <c r="S24" s="175">
        <v>0.9</v>
      </c>
      <c r="T24" s="175">
        <v>0.8</v>
      </c>
      <c r="U24" s="169">
        <v>0.8</v>
      </c>
      <c r="V24" s="169">
        <v>0.89999999999999991</v>
      </c>
      <c r="W24" s="169">
        <v>0.89999999999999991</v>
      </c>
      <c r="X24" s="169">
        <v>1.2</v>
      </c>
      <c r="Y24" s="103">
        <v>0.8</v>
      </c>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row>
    <row r="25" spans="1:116" ht="21" customHeight="1">
      <c r="A25"/>
      <c r="B25" s="235"/>
      <c r="C25" s="238"/>
      <c r="D25" s="227"/>
      <c r="E25" s="227"/>
      <c r="F25" s="132" t="s">
        <v>60</v>
      </c>
      <c r="G25" s="174">
        <v>6.7</v>
      </c>
      <c r="H25" s="174">
        <v>6.6</v>
      </c>
      <c r="I25" s="174">
        <v>7.1</v>
      </c>
      <c r="J25" s="174">
        <v>6.8</v>
      </c>
      <c r="K25" s="174">
        <v>6.6</v>
      </c>
      <c r="L25" s="174">
        <v>6.3</v>
      </c>
      <c r="M25" s="174">
        <v>6.7</v>
      </c>
      <c r="N25" s="174">
        <v>7</v>
      </c>
      <c r="O25" s="174">
        <v>6.5</v>
      </c>
      <c r="P25" s="175">
        <v>6.8</v>
      </c>
      <c r="Q25" s="175">
        <v>7.1</v>
      </c>
      <c r="R25" s="175">
        <v>6.7</v>
      </c>
      <c r="S25" s="175">
        <v>6.4</v>
      </c>
      <c r="T25" s="175">
        <v>6.1</v>
      </c>
      <c r="U25" s="169">
        <v>6.5</v>
      </c>
      <c r="V25" s="169">
        <v>5.3</v>
      </c>
      <c r="W25" s="169">
        <v>5.5</v>
      </c>
      <c r="X25" s="169">
        <v>6.5</v>
      </c>
      <c r="Y25" s="103">
        <v>6</v>
      </c>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row>
    <row r="26" spans="1:116" ht="21" customHeight="1">
      <c r="A26"/>
      <c r="B26" s="235"/>
      <c r="C26" s="238" t="s">
        <v>192</v>
      </c>
      <c r="D26" s="227"/>
      <c r="E26" s="227"/>
      <c r="F26" s="132" t="s">
        <v>59</v>
      </c>
      <c r="G26" s="174">
        <v>0.3</v>
      </c>
      <c r="H26" s="174">
        <v>0.8</v>
      </c>
      <c r="I26" s="174">
        <v>0.5</v>
      </c>
      <c r="J26" s="174">
        <v>0.4</v>
      </c>
      <c r="K26" s="174">
        <v>0.3</v>
      </c>
      <c r="L26" s="174">
        <v>0.6</v>
      </c>
      <c r="M26" s="174">
        <v>0.6</v>
      </c>
      <c r="N26" s="174">
        <v>0.5</v>
      </c>
      <c r="O26" s="174">
        <v>1.1000000000000001</v>
      </c>
      <c r="P26" s="175">
        <v>0.4</v>
      </c>
      <c r="Q26" s="175">
        <v>0.3</v>
      </c>
      <c r="R26" s="175">
        <v>0.4</v>
      </c>
      <c r="S26" s="175">
        <v>0.4</v>
      </c>
      <c r="T26" s="175">
        <v>0.9</v>
      </c>
      <c r="U26" s="169">
        <v>0.5</v>
      </c>
      <c r="V26" s="169">
        <v>0.6</v>
      </c>
      <c r="W26" s="169">
        <v>0.70000000000000007</v>
      </c>
      <c r="X26" s="169">
        <v>0.8</v>
      </c>
      <c r="Y26" s="103">
        <v>0.9</v>
      </c>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row>
    <row r="27" spans="1:116" ht="22.5" customHeight="1">
      <c r="A27"/>
      <c r="B27" s="235"/>
      <c r="C27" s="238"/>
      <c r="D27" s="227"/>
      <c r="E27" s="227"/>
      <c r="F27" s="132" t="s">
        <v>60</v>
      </c>
      <c r="G27" s="174">
        <v>7.9</v>
      </c>
      <c r="H27" s="174">
        <v>8.9</v>
      </c>
      <c r="I27" s="174">
        <v>8</v>
      </c>
      <c r="J27" s="174">
        <v>8.6999999999999993</v>
      </c>
      <c r="K27" s="174">
        <v>8.1</v>
      </c>
      <c r="L27" s="174">
        <v>7.5</v>
      </c>
      <c r="M27" s="174">
        <v>8</v>
      </c>
      <c r="N27" s="174">
        <v>7.7</v>
      </c>
      <c r="O27" s="174">
        <v>8.5</v>
      </c>
      <c r="P27" s="175">
        <v>7.6</v>
      </c>
      <c r="Q27" s="175">
        <v>8.5</v>
      </c>
      <c r="R27" s="175">
        <v>8.1999999999999993</v>
      </c>
      <c r="S27" s="175">
        <v>8.6</v>
      </c>
      <c r="T27" s="175">
        <v>7.7</v>
      </c>
      <c r="U27" s="169">
        <v>8.1</v>
      </c>
      <c r="V27" s="169">
        <v>7.3</v>
      </c>
      <c r="W27" s="169">
        <v>8</v>
      </c>
      <c r="X27" s="169">
        <v>8.3000000000000007</v>
      </c>
      <c r="Y27" s="103">
        <v>6.7</v>
      </c>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row>
    <row r="28" spans="1:116" ht="22.5" customHeight="1">
      <c r="A28"/>
      <c r="B28" s="235"/>
      <c r="C28" s="238" t="s">
        <v>193</v>
      </c>
      <c r="D28" s="227"/>
      <c r="E28" s="227"/>
      <c r="F28" s="132" t="s">
        <v>59</v>
      </c>
      <c r="G28" s="174">
        <v>0.7</v>
      </c>
      <c r="H28" s="174">
        <v>0.8</v>
      </c>
      <c r="I28" s="174">
        <v>0.7</v>
      </c>
      <c r="J28" s="174">
        <v>0.5</v>
      </c>
      <c r="K28" s="174">
        <v>0.6</v>
      </c>
      <c r="L28" s="174">
        <v>0.9</v>
      </c>
      <c r="M28" s="174">
        <v>0.8</v>
      </c>
      <c r="N28" s="174">
        <v>0.7</v>
      </c>
      <c r="O28" s="174">
        <v>0.8</v>
      </c>
      <c r="P28" s="175">
        <v>0.7</v>
      </c>
      <c r="Q28" s="175">
        <v>0.6</v>
      </c>
      <c r="R28" s="175">
        <v>0.8</v>
      </c>
      <c r="S28" s="175">
        <v>0.8</v>
      </c>
      <c r="T28" s="175">
        <v>0.8</v>
      </c>
      <c r="U28" s="169">
        <v>0.8</v>
      </c>
      <c r="V28" s="169">
        <v>0.89999999999999991</v>
      </c>
      <c r="W28" s="169">
        <v>0.89999999999999991</v>
      </c>
      <c r="X28" s="169">
        <v>1.1000000000000001</v>
      </c>
      <c r="Y28" s="103">
        <v>1</v>
      </c>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row>
    <row r="29" spans="1:116" ht="22.5" customHeight="1" thickBot="1">
      <c r="A29"/>
      <c r="B29" s="236"/>
      <c r="C29" s="239"/>
      <c r="D29" s="230"/>
      <c r="E29" s="230"/>
      <c r="F29" s="134" t="s">
        <v>60</v>
      </c>
      <c r="G29" s="176">
        <v>4.8</v>
      </c>
      <c r="H29" s="176">
        <v>4.7</v>
      </c>
      <c r="I29" s="176">
        <v>5.2</v>
      </c>
      <c r="J29" s="176">
        <v>4.8</v>
      </c>
      <c r="K29" s="176">
        <v>4.9000000000000004</v>
      </c>
      <c r="L29" s="176">
        <v>5</v>
      </c>
      <c r="M29" s="176">
        <v>5</v>
      </c>
      <c r="N29" s="176">
        <v>5.0999999999999996</v>
      </c>
      <c r="O29" s="176">
        <v>5.2</v>
      </c>
      <c r="P29" s="177">
        <v>5.2</v>
      </c>
      <c r="Q29" s="177">
        <v>5.5</v>
      </c>
      <c r="R29" s="177">
        <v>5.3</v>
      </c>
      <c r="S29" s="177">
        <v>5.3</v>
      </c>
      <c r="T29" s="177">
        <v>5.0999999999999996</v>
      </c>
      <c r="U29" s="145">
        <v>5.2</v>
      </c>
      <c r="V29" s="145">
        <v>4.7</v>
      </c>
      <c r="W29" s="145">
        <v>5.2</v>
      </c>
      <c r="X29" s="145">
        <v>5.7</v>
      </c>
      <c r="Y29" s="104">
        <v>5.2</v>
      </c>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row>
    <row r="30" spans="1:116" ht="24" customHeight="1">
      <c r="A30"/>
      <c r="B30" s="234" t="s">
        <v>92</v>
      </c>
      <c r="C30" s="237" t="s">
        <v>166</v>
      </c>
      <c r="D30" s="229" t="s">
        <v>185</v>
      </c>
      <c r="E30" s="229" t="s">
        <v>3</v>
      </c>
      <c r="F30" s="133" t="s">
        <v>59</v>
      </c>
      <c r="G30" s="113">
        <v>27.9</v>
      </c>
      <c r="H30" s="113">
        <v>27.3</v>
      </c>
      <c r="I30" s="143">
        <v>27.9</v>
      </c>
      <c r="J30" s="143">
        <v>28.7</v>
      </c>
      <c r="K30" s="143">
        <v>28.5</v>
      </c>
      <c r="L30" s="143">
        <v>27.8</v>
      </c>
      <c r="M30" s="143">
        <v>27.2</v>
      </c>
      <c r="N30" s="143">
        <v>25.9</v>
      </c>
      <c r="O30" s="143">
        <v>24.3</v>
      </c>
      <c r="P30" s="143">
        <v>24.4</v>
      </c>
      <c r="Q30" s="143">
        <v>24.7</v>
      </c>
      <c r="R30" s="168">
        <v>24.7</v>
      </c>
      <c r="S30" s="168">
        <v>23.4</v>
      </c>
      <c r="T30" s="168">
        <v>22.5</v>
      </c>
      <c r="U30" s="143">
        <v>22.5</v>
      </c>
      <c r="V30" s="143">
        <v>23.1</v>
      </c>
      <c r="W30" s="143">
        <v>24.2</v>
      </c>
      <c r="X30" s="143">
        <v>23.6</v>
      </c>
      <c r="Y30" s="108">
        <v>23.8</v>
      </c>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row>
    <row r="31" spans="1:116" ht="24" customHeight="1">
      <c r="A31"/>
      <c r="B31" s="235"/>
      <c r="C31" s="238"/>
      <c r="D31" s="227"/>
      <c r="E31" s="227"/>
      <c r="F31" s="132" t="s">
        <v>60</v>
      </c>
      <c r="G31" s="114">
        <v>17.2</v>
      </c>
      <c r="H31" s="114">
        <v>16.7</v>
      </c>
      <c r="I31" s="144">
        <v>16.600000000000001</v>
      </c>
      <c r="J31" s="144">
        <v>17.3</v>
      </c>
      <c r="K31" s="144">
        <v>17.3</v>
      </c>
      <c r="L31" s="144">
        <v>17</v>
      </c>
      <c r="M31" s="144">
        <v>16.8</v>
      </c>
      <c r="N31" s="144">
        <v>16.100000000000001</v>
      </c>
      <c r="O31" s="144">
        <v>15.2</v>
      </c>
      <c r="P31" s="144">
        <v>15.5</v>
      </c>
      <c r="Q31" s="144">
        <v>15.6</v>
      </c>
      <c r="R31" s="169">
        <v>15.4</v>
      </c>
      <c r="S31" s="169">
        <v>15.6</v>
      </c>
      <c r="T31" s="169">
        <v>15.2</v>
      </c>
      <c r="U31" s="144">
        <v>15.8</v>
      </c>
      <c r="V31" s="144">
        <v>16</v>
      </c>
      <c r="W31" s="144">
        <v>16.3</v>
      </c>
      <c r="X31" s="144">
        <v>16.399999999999999</v>
      </c>
      <c r="Y31" s="109">
        <v>17.399999999999999</v>
      </c>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row>
    <row r="32" spans="1:116" ht="45.6" customHeight="1" thickBot="1">
      <c r="A32"/>
      <c r="B32" s="236"/>
      <c r="C32" s="239"/>
      <c r="D32" s="230"/>
      <c r="E32" s="230"/>
      <c r="F32" s="134" t="s">
        <v>12</v>
      </c>
      <c r="G32" s="115">
        <v>22.4</v>
      </c>
      <c r="H32" s="115">
        <v>21.8</v>
      </c>
      <c r="I32" s="161">
        <v>22.1</v>
      </c>
      <c r="J32" s="161">
        <v>22.8</v>
      </c>
      <c r="K32" s="161">
        <v>22.8</v>
      </c>
      <c r="L32" s="161">
        <v>22.2</v>
      </c>
      <c r="M32" s="161">
        <v>21.9</v>
      </c>
      <c r="N32" s="161">
        <v>20.9</v>
      </c>
      <c r="O32" s="161">
        <v>19.600000000000001</v>
      </c>
      <c r="P32" s="161">
        <v>19.899999999999999</v>
      </c>
      <c r="Q32" s="161">
        <v>20</v>
      </c>
      <c r="R32" s="145">
        <v>19.899999999999999</v>
      </c>
      <c r="S32" s="145">
        <v>19.399999999999999</v>
      </c>
      <c r="T32" s="145">
        <v>18.7</v>
      </c>
      <c r="U32" s="161">
        <v>19.100000000000001</v>
      </c>
      <c r="V32" s="161">
        <v>19.5</v>
      </c>
      <c r="W32" s="161">
        <v>20.2</v>
      </c>
      <c r="X32" s="161">
        <v>19.899999999999999</v>
      </c>
      <c r="Y32" s="110">
        <v>20.5</v>
      </c>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row>
    <row r="33" spans="1:116" ht="28.5" customHeight="1">
      <c r="A33"/>
      <c r="B33" s="234" t="s">
        <v>93</v>
      </c>
      <c r="C33" s="237" t="s">
        <v>167</v>
      </c>
      <c r="D33" s="229" t="s">
        <v>185</v>
      </c>
      <c r="E33" s="229" t="s">
        <v>3</v>
      </c>
      <c r="F33" s="133" t="s">
        <v>59</v>
      </c>
      <c r="G33" s="178"/>
      <c r="H33" s="116">
        <v>31.9</v>
      </c>
      <c r="I33" s="143">
        <v>30</v>
      </c>
      <c r="J33" s="143">
        <v>29.2</v>
      </c>
      <c r="K33" s="143">
        <v>29.4</v>
      </c>
      <c r="L33" s="143">
        <v>27.9</v>
      </c>
      <c r="M33" s="143">
        <v>25.2</v>
      </c>
      <c r="N33" s="143">
        <v>24.4</v>
      </c>
      <c r="O33" s="143">
        <v>23.7</v>
      </c>
      <c r="P33" s="143">
        <v>24</v>
      </c>
      <c r="Q33" s="143">
        <v>24</v>
      </c>
      <c r="R33" s="178">
        <v>24.4</v>
      </c>
      <c r="S33" s="168">
        <v>24.3</v>
      </c>
      <c r="T33" s="168">
        <v>22.3</v>
      </c>
      <c r="U33" s="168">
        <v>23.6</v>
      </c>
      <c r="V33" s="143">
        <v>20.5</v>
      </c>
      <c r="W33" s="143">
        <v>21.8</v>
      </c>
      <c r="X33" s="143">
        <v>21.8</v>
      </c>
      <c r="Y33" s="108">
        <v>22.5</v>
      </c>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row>
    <row r="34" spans="1:116" ht="28.5" customHeight="1">
      <c r="A34"/>
      <c r="B34" s="235"/>
      <c r="C34" s="238"/>
      <c r="D34" s="227"/>
      <c r="E34" s="227"/>
      <c r="F34" s="132" t="s">
        <v>60</v>
      </c>
      <c r="G34" s="179"/>
      <c r="H34" s="117">
        <v>13.1</v>
      </c>
      <c r="I34" s="144">
        <v>11.5</v>
      </c>
      <c r="J34" s="144">
        <v>11.9</v>
      </c>
      <c r="K34" s="144">
        <v>11.8</v>
      </c>
      <c r="L34" s="144">
        <v>10.9</v>
      </c>
      <c r="M34" s="144">
        <v>10.1</v>
      </c>
      <c r="N34" s="144">
        <v>9.3000000000000007</v>
      </c>
      <c r="O34" s="144">
        <v>8.6</v>
      </c>
      <c r="P34" s="144">
        <v>9.4</v>
      </c>
      <c r="Q34" s="144">
        <v>9.6999999999999993</v>
      </c>
      <c r="R34" s="179">
        <v>9.3000000000000007</v>
      </c>
      <c r="S34" s="169">
        <v>9.5</v>
      </c>
      <c r="T34" s="169">
        <v>9.5</v>
      </c>
      <c r="U34" s="169">
        <v>10.199999999999999</v>
      </c>
      <c r="V34" s="144">
        <v>9.1999999999999993</v>
      </c>
      <c r="W34" s="144">
        <v>9.6</v>
      </c>
      <c r="X34" s="144">
        <v>9.8000000000000007</v>
      </c>
      <c r="Y34" s="109">
        <v>9.6999999999999993</v>
      </c>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row>
    <row r="35" spans="1:116" ht="46.35" customHeight="1" thickBot="1">
      <c r="A35"/>
      <c r="B35" s="236"/>
      <c r="C35" s="239"/>
      <c r="D35" s="230"/>
      <c r="E35" s="230"/>
      <c r="F35" s="134" t="s">
        <v>12</v>
      </c>
      <c r="G35" s="180"/>
      <c r="H35" s="118">
        <v>22.3</v>
      </c>
      <c r="I35" s="161">
        <v>20.5</v>
      </c>
      <c r="J35" s="161">
        <v>20.3</v>
      </c>
      <c r="K35" s="161">
        <v>20.3</v>
      </c>
      <c r="L35" s="161">
        <v>19.100000000000001</v>
      </c>
      <c r="M35" s="161">
        <v>17.399999999999999</v>
      </c>
      <c r="N35" s="161">
        <v>16.7</v>
      </c>
      <c r="O35" s="161">
        <v>15.9</v>
      </c>
      <c r="P35" s="161">
        <v>16.5</v>
      </c>
      <c r="Q35" s="161">
        <v>16.7</v>
      </c>
      <c r="R35" s="180">
        <v>16.7</v>
      </c>
      <c r="S35" s="145">
        <v>16.7</v>
      </c>
      <c r="T35" s="145">
        <v>15.8</v>
      </c>
      <c r="U35" s="145">
        <v>16.7</v>
      </c>
      <c r="V35" s="161">
        <v>14.7</v>
      </c>
      <c r="W35" s="161">
        <v>15.5</v>
      </c>
      <c r="X35" s="161">
        <v>15.6</v>
      </c>
      <c r="Y35" s="110">
        <v>16</v>
      </c>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row>
    <row r="36" spans="1:116" ht="22.5" customHeight="1">
      <c r="A36"/>
      <c r="B36" s="234" t="s">
        <v>168</v>
      </c>
      <c r="C36" s="237" t="s">
        <v>169</v>
      </c>
      <c r="D36" s="229" t="s">
        <v>185</v>
      </c>
      <c r="E36" s="229" t="s">
        <v>3</v>
      </c>
      <c r="F36" s="133" t="s">
        <v>59</v>
      </c>
      <c r="G36" s="143">
        <v>37</v>
      </c>
      <c r="H36" s="168">
        <v>35.700000000000003</v>
      </c>
      <c r="I36" s="168">
        <v>36.6</v>
      </c>
      <c r="J36" s="168">
        <v>37.4</v>
      </c>
      <c r="K36" s="168">
        <v>34.700000000000003</v>
      </c>
      <c r="L36" s="168">
        <v>35.9</v>
      </c>
      <c r="M36" s="168">
        <v>35.9</v>
      </c>
      <c r="N36" s="168">
        <v>37.299999999999997</v>
      </c>
      <c r="O36" s="168">
        <v>36.6</v>
      </c>
      <c r="P36" s="168">
        <v>36.4</v>
      </c>
      <c r="Q36" s="168">
        <v>35.9</v>
      </c>
      <c r="R36" s="168">
        <v>34.4</v>
      </c>
      <c r="S36" s="168">
        <v>32.700000000000003</v>
      </c>
      <c r="T36" s="168">
        <v>31.2</v>
      </c>
      <c r="U36" s="168">
        <v>30.3</v>
      </c>
      <c r="V36" s="168">
        <v>30</v>
      </c>
      <c r="W36" s="168">
        <v>32.799999999999997</v>
      </c>
      <c r="X36" s="168">
        <v>30.4</v>
      </c>
      <c r="Y36" s="102">
        <v>29.1</v>
      </c>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row>
    <row r="37" spans="1:116" ht="22.5" customHeight="1">
      <c r="A37"/>
      <c r="B37" s="235"/>
      <c r="C37" s="238"/>
      <c r="D37" s="227"/>
      <c r="E37" s="227"/>
      <c r="F37" s="132" t="s">
        <v>60</v>
      </c>
      <c r="G37" s="169">
        <v>47.6</v>
      </c>
      <c r="H37" s="169">
        <v>46</v>
      </c>
      <c r="I37" s="169">
        <v>46.6</v>
      </c>
      <c r="J37" s="169">
        <v>46.7</v>
      </c>
      <c r="K37" s="169">
        <v>44.3</v>
      </c>
      <c r="L37" s="169">
        <v>46</v>
      </c>
      <c r="M37" s="169">
        <v>45.1</v>
      </c>
      <c r="N37" s="169">
        <v>47.3</v>
      </c>
      <c r="O37" s="169">
        <v>45.6</v>
      </c>
      <c r="P37" s="169">
        <v>45.9</v>
      </c>
      <c r="Q37" s="169">
        <v>44.7</v>
      </c>
      <c r="R37" s="169">
        <v>44.2</v>
      </c>
      <c r="S37" s="169">
        <v>41.5</v>
      </c>
      <c r="T37" s="169">
        <v>36.9</v>
      </c>
      <c r="U37" s="169">
        <v>36.200000000000003</v>
      </c>
      <c r="V37" s="169">
        <v>34.299999999999997</v>
      </c>
      <c r="W37" s="169">
        <v>37.5</v>
      </c>
      <c r="X37" s="169">
        <v>35.9</v>
      </c>
      <c r="Y37" s="103">
        <v>33.6</v>
      </c>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row>
    <row r="38" spans="1:116" ht="30" customHeight="1" thickBot="1">
      <c r="A38"/>
      <c r="B38" s="236"/>
      <c r="C38" s="239"/>
      <c r="D38" s="230"/>
      <c r="E38" s="230"/>
      <c r="F38" s="134" t="s">
        <v>12</v>
      </c>
      <c r="G38" s="145">
        <v>42.5</v>
      </c>
      <c r="H38" s="145">
        <v>41.1</v>
      </c>
      <c r="I38" s="145">
        <v>41.8</v>
      </c>
      <c r="J38" s="145">
        <v>42.2</v>
      </c>
      <c r="K38" s="145">
        <v>39.6</v>
      </c>
      <c r="L38" s="145">
        <v>41.2</v>
      </c>
      <c r="M38" s="145">
        <v>40.700000000000003</v>
      </c>
      <c r="N38" s="145">
        <v>42.5</v>
      </c>
      <c r="O38" s="145">
        <v>41.3</v>
      </c>
      <c r="P38" s="145">
        <v>41.3</v>
      </c>
      <c r="Q38" s="145">
        <v>40.5</v>
      </c>
      <c r="R38" s="145">
        <v>39.5</v>
      </c>
      <c r="S38" s="145">
        <v>37.200000000000003</v>
      </c>
      <c r="T38" s="145">
        <v>34.1</v>
      </c>
      <c r="U38" s="145">
        <v>33.299999999999997</v>
      </c>
      <c r="V38" s="145">
        <v>32.200000000000003</v>
      </c>
      <c r="W38" s="145">
        <v>35.200000000000003</v>
      </c>
      <c r="X38" s="145">
        <v>33.200000000000003</v>
      </c>
      <c r="Y38" s="104">
        <v>31.4</v>
      </c>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row>
    <row r="39" spans="1:116" ht="24.75" customHeight="1">
      <c r="A39"/>
      <c r="B39" s="234" t="s">
        <v>95</v>
      </c>
      <c r="C39" s="237" t="s">
        <v>170</v>
      </c>
      <c r="D39" s="229" t="s">
        <v>185</v>
      </c>
      <c r="E39" s="229" t="s">
        <v>3</v>
      </c>
      <c r="F39" s="133" t="s">
        <v>59</v>
      </c>
      <c r="G39" s="168">
        <v>16.100000000000001</v>
      </c>
      <c r="H39" s="168">
        <v>17</v>
      </c>
      <c r="I39" s="168">
        <v>17.100000000000001</v>
      </c>
      <c r="J39" s="168">
        <v>16.100000000000001</v>
      </c>
      <c r="K39" s="168">
        <v>17.3</v>
      </c>
      <c r="L39" s="168">
        <v>15.6</v>
      </c>
      <c r="M39" s="168">
        <v>15.9</v>
      </c>
      <c r="N39" s="168">
        <v>15.9</v>
      </c>
      <c r="O39" s="168">
        <v>15.3</v>
      </c>
      <c r="P39" s="168">
        <v>15.8</v>
      </c>
      <c r="Q39" s="168">
        <v>16.600000000000001</v>
      </c>
      <c r="R39" s="168">
        <v>16.399999999999999</v>
      </c>
      <c r="S39" s="168">
        <v>16.600000000000001</v>
      </c>
      <c r="T39" s="168">
        <v>15.1</v>
      </c>
      <c r="U39" s="143">
        <v>16</v>
      </c>
      <c r="V39" s="168">
        <v>15.2</v>
      </c>
      <c r="W39" s="168">
        <v>14.4</v>
      </c>
      <c r="X39" s="168">
        <v>14.4</v>
      </c>
      <c r="Y39" s="102">
        <v>13.9</v>
      </c>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row>
    <row r="40" spans="1:116" ht="44.1" customHeight="1">
      <c r="A40"/>
      <c r="B40" s="235"/>
      <c r="C40" s="238"/>
      <c r="D40" s="227"/>
      <c r="E40" s="227"/>
      <c r="F40" s="132" t="s">
        <v>60</v>
      </c>
      <c r="G40" s="169">
        <v>21.6</v>
      </c>
      <c r="H40" s="169">
        <v>22.2</v>
      </c>
      <c r="I40" s="169">
        <v>22.4</v>
      </c>
      <c r="J40" s="169">
        <v>21.2</v>
      </c>
      <c r="K40" s="169">
        <v>22.6</v>
      </c>
      <c r="L40" s="169">
        <v>21.1</v>
      </c>
      <c r="M40" s="169">
        <v>20.9</v>
      </c>
      <c r="N40" s="169">
        <v>20.2</v>
      </c>
      <c r="O40" s="169">
        <v>20.7</v>
      </c>
      <c r="P40" s="169">
        <v>21.7</v>
      </c>
      <c r="Q40" s="169">
        <v>22.9</v>
      </c>
      <c r="R40" s="169">
        <v>21.9</v>
      </c>
      <c r="S40" s="169">
        <v>22.4</v>
      </c>
      <c r="T40" s="169">
        <v>20.100000000000001</v>
      </c>
      <c r="U40" s="169">
        <v>21.2</v>
      </c>
      <c r="V40" s="169">
        <v>19.899999999999999</v>
      </c>
      <c r="W40" s="169">
        <v>19</v>
      </c>
      <c r="X40" s="169">
        <v>18.5</v>
      </c>
      <c r="Y40" s="103">
        <v>18.3</v>
      </c>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row>
    <row r="41" spans="1:116" ht="44.1" customHeight="1" thickBot="1">
      <c r="A41"/>
      <c r="B41" s="236"/>
      <c r="C41" s="239"/>
      <c r="D41" s="230"/>
      <c r="E41" s="230"/>
      <c r="F41" s="134" t="s">
        <v>12</v>
      </c>
      <c r="G41" s="145">
        <v>18.899999999999999</v>
      </c>
      <c r="H41" s="145">
        <v>19.7</v>
      </c>
      <c r="I41" s="145">
        <v>19.8</v>
      </c>
      <c r="J41" s="145">
        <v>18.7</v>
      </c>
      <c r="K41" s="145">
        <v>20</v>
      </c>
      <c r="L41" s="145">
        <v>18.399999999999999</v>
      </c>
      <c r="M41" s="145">
        <v>18.399999999999999</v>
      </c>
      <c r="N41" s="145">
        <v>18.2</v>
      </c>
      <c r="O41" s="145">
        <v>18.100000000000001</v>
      </c>
      <c r="P41" s="145">
        <v>18.8</v>
      </c>
      <c r="Q41" s="145">
        <v>19.8</v>
      </c>
      <c r="R41" s="145">
        <v>19.2</v>
      </c>
      <c r="S41" s="145">
        <v>19.600000000000001</v>
      </c>
      <c r="T41" s="145">
        <v>17.7</v>
      </c>
      <c r="U41" s="145">
        <v>18.7</v>
      </c>
      <c r="V41" s="145">
        <v>17.600000000000001</v>
      </c>
      <c r="W41" s="145">
        <v>16.8</v>
      </c>
      <c r="X41" s="145">
        <v>16.5</v>
      </c>
      <c r="Y41" s="104">
        <v>16.2</v>
      </c>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row>
    <row r="42" spans="1:116" ht="25.5" customHeight="1">
      <c r="A42"/>
      <c r="B42" s="234" t="s">
        <v>171</v>
      </c>
      <c r="C42" s="237" t="s">
        <v>172</v>
      </c>
      <c r="D42" s="229" t="s">
        <v>186</v>
      </c>
      <c r="E42" s="229" t="s">
        <v>3</v>
      </c>
      <c r="F42" s="133" t="s">
        <v>59</v>
      </c>
      <c r="G42" s="143">
        <v>156.08465204192805</v>
      </c>
      <c r="H42" s="143">
        <v>146.24860973434434</v>
      </c>
      <c r="I42" s="119">
        <v>132.51796595164689</v>
      </c>
      <c r="J42" s="119">
        <v>115.89076614506955</v>
      </c>
      <c r="K42" s="119">
        <v>114.06876622307948</v>
      </c>
      <c r="L42" s="119">
        <v>104.64820512134735</v>
      </c>
      <c r="M42" s="119">
        <v>104.95499310586681</v>
      </c>
      <c r="N42" s="119">
        <v>93.56309124007511</v>
      </c>
      <c r="O42" s="119">
        <v>90.28452989842414</v>
      </c>
      <c r="P42" s="119">
        <v>93.520383138671505</v>
      </c>
      <c r="Q42" s="119">
        <v>88.9</v>
      </c>
      <c r="R42" s="143">
        <v>91.999722472597995</v>
      </c>
      <c r="S42" s="143">
        <v>89.983531450586526</v>
      </c>
      <c r="T42" s="143">
        <v>88.5</v>
      </c>
      <c r="U42" s="143">
        <v>67.2</v>
      </c>
      <c r="V42" s="143">
        <v>83.1</v>
      </c>
      <c r="W42" s="143">
        <v>89.597897732459259</v>
      </c>
      <c r="X42" s="143">
        <v>83.9</v>
      </c>
      <c r="Y42" s="108">
        <v>84.1</v>
      </c>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row>
    <row r="43" spans="1:116" ht="25.5" customHeight="1">
      <c r="A43"/>
      <c r="B43" s="235"/>
      <c r="C43" s="238"/>
      <c r="D43" s="227"/>
      <c r="E43" s="227"/>
      <c r="F43" s="132" t="s">
        <v>60</v>
      </c>
      <c r="G43" s="144">
        <v>42.672441692719858</v>
      </c>
      <c r="H43" s="144">
        <v>33.487152095979177</v>
      </c>
      <c r="I43" s="121">
        <v>31.74431751089632</v>
      </c>
      <c r="J43" s="121">
        <v>30.429917222409735</v>
      </c>
      <c r="K43" s="121">
        <v>27.700687717050112</v>
      </c>
      <c r="L43" s="121">
        <v>27.896110577441657</v>
      </c>
      <c r="M43" s="121">
        <v>24.064478716435922</v>
      </c>
      <c r="N43" s="121">
        <v>22.665553521717204</v>
      </c>
      <c r="O43" s="121">
        <v>22.972637575745804</v>
      </c>
      <c r="P43" s="121">
        <v>21.377884888046669</v>
      </c>
      <c r="Q43" s="121">
        <v>21.3</v>
      </c>
      <c r="R43" s="144">
        <v>21.481067248776831</v>
      </c>
      <c r="S43" s="144">
        <v>21.316080574269378</v>
      </c>
      <c r="T43" s="144">
        <v>19.899999999999999</v>
      </c>
      <c r="U43" s="144">
        <v>14.7</v>
      </c>
      <c r="V43" s="144">
        <v>15.8</v>
      </c>
      <c r="W43" s="144">
        <v>19.233149460555751</v>
      </c>
      <c r="X43" s="144">
        <v>20.7</v>
      </c>
      <c r="Y43" s="109">
        <v>20</v>
      </c>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row>
    <row r="44" spans="1:116" ht="25.5" customHeight="1" thickBot="1">
      <c r="A44"/>
      <c r="B44" s="236"/>
      <c r="C44" s="239"/>
      <c r="D44" s="230"/>
      <c r="E44" s="230"/>
      <c r="F44" s="134" t="s">
        <v>12</v>
      </c>
      <c r="G44" s="161">
        <v>97.633285796308201</v>
      </c>
      <c r="H44" s="161">
        <v>88.125559222024606</v>
      </c>
      <c r="I44" s="123">
        <v>80.558710890131124</v>
      </c>
      <c r="J44" s="123">
        <v>71.812846062240808</v>
      </c>
      <c r="K44" s="123">
        <v>69.504816029925792</v>
      </c>
      <c r="L44" s="123">
        <v>65.021816840953775</v>
      </c>
      <c r="M44" s="123">
        <v>63.187980605583299</v>
      </c>
      <c r="N44" s="123">
        <v>56.982274692529863</v>
      </c>
      <c r="O44" s="123">
        <v>55.62440924771515</v>
      </c>
      <c r="P44" s="123">
        <v>56.385648358963806</v>
      </c>
      <c r="Q44" s="123">
        <v>54.12</v>
      </c>
      <c r="R44" s="161">
        <v>55.752284907049408</v>
      </c>
      <c r="S44" s="161">
        <v>54.725241015500089</v>
      </c>
      <c r="T44" s="161">
        <v>53.3</v>
      </c>
      <c r="U44" s="161">
        <v>40.299999999999997</v>
      </c>
      <c r="V44" s="161">
        <v>48.6</v>
      </c>
      <c r="W44" s="161">
        <v>53.596491711758105</v>
      </c>
      <c r="X44" s="161">
        <v>51.6</v>
      </c>
      <c r="Y44" s="110">
        <v>51.4</v>
      </c>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53"/>
      <c r="DK44" s="53"/>
      <c r="DL44" s="53"/>
    </row>
    <row r="45" spans="1:116" ht="25.5" customHeight="1">
      <c r="A45"/>
      <c r="B45" s="234" t="s">
        <v>96</v>
      </c>
      <c r="C45" s="237" t="s">
        <v>173</v>
      </c>
      <c r="D45" s="229" t="s">
        <v>187</v>
      </c>
      <c r="E45" s="229" t="s">
        <v>3</v>
      </c>
      <c r="F45" s="133" t="s">
        <v>59</v>
      </c>
      <c r="G45" s="168">
        <v>2.6</v>
      </c>
      <c r="H45" s="168">
        <v>2.4</v>
      </c>
      <c r="I45" s="168">
        <v>2.1</v>
      </c>
      <c r="J45" s="168">
        <v>1.8</v>
      </c>
      <c r="K45" s="168">
        <v>1.7</v>
      </c>
      <c r="L45" s="168">
        <v>1.5</v>
      </c>
      <c r="M45" s="168">
        <v>1.3</v>
      </c>
      <c r="N45" s="168">
        <v>1.2</v>
      </c>
      <c r="O45" s="168">
        <v>1.1000000000000001</v>
      </c>
      <c r="P45" s="168">
        <v>1.2</v>
      </c>
      <c r="Q45" s="168">
        <v>1.1000000000000001</v>
      </c>
      <c r="R45" s="168">
        <v>1</v>
      </c>
      <c r="S45" s="168">
        <v>1.1000000000000001</v>
      </c>
      <c r="T45" s="168">
        <v>1.1000000000000001</v>
      </c>
      <c r="U45" s="168">
        <v>0.8</v>
      </c>
      <c r="V45" s="143">
        <v>1</v>
      </c>
      <c r="W45" s="143">
        <v>1.1000000000000001</v>
      </c>
      <c r="X45" s="143">
        <v>1.1000000000000001</v>
      </c>
      <c r="Y45" s="108">
        <v>1</v>
      </c>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c r="CZ45" s="53"/>
      <c r="DA45" s="53"/>
      <c r="DB45" s="53"/>
      <c r="DC45" s="53"/>
      <c r="DD45" s="53"/>
      <c r="DE45" s="53"/>
      <c r="DF45" s="53"/>
      <c r="DG45" s="53"/>
      <c r="DH45" s="53"/>
      <c r="DI45" s="53"/>
      <c r="DJ45" s="53"/>
      <c r="DK45" s="53"/>
      <c r="DL45" s="53"/>
    </row>
    <row r="46" spans="1:116" ht="25.5" customHeight="1">
      <c r="A46"/>
      <c r="B46" s="235"/>
      <c r="C46" s="238"/>
      <c r="D46" s="227"/>
      <c r="E46" s="227"/>
      <c r="F46" s="132" t="s">
        <v>60</v>
      </c>
      <c r="G46" s="169">
        <v>0.6</v>
      </c>
      <c r="H46" s="169">
        <v>0.5</v>
      </c>
      <c r="I46" s="169">
        <v>0.4</v>
      </c>
      <c r="J46" s="169">
        <v>0.4</v>
      </c>
      <c r="K46" s="169">
        <v>0.4</v>
      </c>
      <c r="L46" s="169">
        <v>0.4</v>
      </c>
      <c r="M46" s="169">
        <v>0.3</v>
      </c>
      <c r="N46" s="169">
        <v>0.3</v>
      </c>
      <c r="O46" s="169">
        <v>0.3</v>
      </c>
      <c r="P46" s="169">
        <v>0.2</v>
      </c>
      <c r="Q46" s="169">
        <v>0.3</v>
      </c>
      <c r="R46" s="169">
        <v>0.3</v>
      </c>
      <c r="S46" s="169">
        <v>0.2</v>
      </c>
      <c r="T46" s="144">
        <v>0.2</v>
      </c>
      <c r="U46" s="169">
        <v>0.2</v>
      </c>
      <c r="V46" s="144">
        <v>0.2</v>
      </c>
      <c r="W46" s="144">
        <v>0.2</v>
      </c>
      <c r="X46" s="144">
        <v>0.2</v>
      </c>
      <c r="Y46" s="109">
        <v>0.2</v>
      </c>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c r="DI46" s="53"/>
      <c r="DJ46" s="53"/>
      <c r="DK46" s="53"/>
      <c r="DL46" s="53"/>
    </row>
    <row r="47" spans="1:116" ht="50.4" customHeight="1" thickBot="1">
      <c r="A47"/>
      <c r="B47" s="236"/>
      <c r="C47" s="239"/>
      <c r="D47" s="230"/>
      <c r="E47" s="230"/>
      <c r="F47" s="134" t="s">
        <v>12</v>
      </c>
      <c r="G47" s="145">
        <v>1.6</v>
      </c>
      <c r="H47" s="145">
        <v>1.5</v>
      </c>
      <c r="I47" s="145">
        <v>1.3</v>
      </c>
      <c r="J47" s="145">
        <v>1.1000000000000001</v>
      </c>
      <c r="K47" s="145">
        <v>1</v>
      </c>
      <c r="L47" s="145">
        <v>0.9</v>
      </c>
      <c r="M47" s="145">
        <v>0.8</v>
      </c>
      <c r="N47" s="145">
        <v>0.7</v>
      </c>
      <c r="O47" s="145">
        <v>0.7</v>
      </c>
      <c r="P47" s="145">
        <v>0.7</v>
      </c>
      <c r="Q47" s="145">
        <v>0.7</v>
      </c>
      <c r="R47" s="145">
        <v>0.7</v>
      </c>
      <c r="S47" s="145">
        <v>0.7</v>
      </c>
      <c r="T47" s="161">
        <v>0.7</v>
      </c>
      <c r="U47" s="145">
        <v>0.5</v>
      </c>
      <c r="V47" s="161">
        <v>0.6</v>
      </c>
      <c r="W47" s="161">
        <v>0.7</v>
      </c>
      <c r="X47" s="161">
        <v>0.6</v>
      </c>
      <c r="Y47" s="110">
        <v>0.6</v>
      </c>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3"/>
      <c r="DD47" s="53"/>
      <c r="DE47" s="53"/>
      <c r="DF47" s="53"/>
      <c r="DG47" s="53"/>
      <c r="DH47" s="53"/>
      <c r="DI47" s="53"/>
      <c r="DJ47" s="53"/>
      <c r="DK47" s="53"/>
      <c r="DL47" s="53"/>
    </row>
    <row r="48" spans="1:116" ht="30.6" customHeight="1">
      <c r="A48"/>
      <c r="B48" s="234" t="s">
        <v>484</v>
      </c>
      <c r="C48" s="237" t="s">
        <v>174</v>
      </c>
      <c r="D48" s="229" t="s">
        <v>185</v>
      </c>
      <c r="E48" s="229" t="s">
        <v>3</v>
      </c>
      <c r="F48" s="133" t="s">
        <v>59</v>
      </c>
      <c r="G48" s="168">
        <v>10.1</v>
      </c>
      <c r="H48" s="143">
        <v>7</v>
      </c>
      <c r="I48" s="143">
        <v>9</v>
      </c>
      <c r="J48" s="168">
        <v>7.5</v>
      </c>
      <c r="K48" s="168">
        <v>7.6</v>
      </c>
      <c r="L48" s="168">
        <v>7.9</v>
      </c>
      <c r="M48" s="168">
        <v>7.8</v>
      </c>
      <c r="N48" s="168">
        <v>7.3</v>
      </c>
      <c r="O48" s="168">
        <v>7.1</v>
      </c>
      <c r="P48" s="168">
        <v>9.3000000000000007</v>
      </c>
      <c r="Q48" s="168">
        <v>9.9</v>
      </c>
      <c r="R48" s="168">
        <v>10.6</v>
      </c>
      <c r="S48" s="168">
        <v>9.8000000000000007</v>
      </c>
      <c r="T48" s="168">
        <v>9.1999999999999993</v>
      </c>
      <c r="U48" s="168">
        <v>8.3999999999999986</v>
      </c>
      <c r="V48" s="168">
        <v>7.6</v>
      </c>
      <c r="W48" s="168">
        <v>6.9</v>
      </c>
      <c r="X48" s="168">
        <v>7.2</v>
      </c>
      <c r="Y48" s="102">
        <v>9.4</v>
      </c>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c r="CC48" s="53"/>
      <c r="CD48" s="53"/>
      <c r="CE48" s="53"/>
      <c r="CF48" s="53"/>
      <c r="CG48" s="53"/>
      <c r="CH48" s="53"/>
      <c r="CI48" s="53"/>
      <c r="CJ48" s="53"/>
      <c r="CK48" s="53"/>
      <c r="CL48" s="53"/>
      <c r="CM48" s="53"/>
      <c r="CN48" s="53"/>
      <c r="CO48" s="53"/>
      <c r="CP48" s="53"/>
      <c r="CQ48" s="53"/>
      <c r="CR48" s="53"/>
      <c r="CS48" s="53"/>
      <c r="CT48" s="53"/>
      <c r="CU48" s="53"/>
      <c r="CV48" s="53"/>
      <c r="CW48" s="53"/>
      <c r="CX48" s="53"/>
      <c r="CY48" s="53"/>
      <c r="CZ48" s="53"/>
      <c r="DA48" s="53"/>
      <c r="DB48" s="53"/>
      <c r="DC48" s="53"/>
      <c r="DD48" s="53"/>
      <c r="DE48" s="53"/>
      <c r="DF48" s="53"/>
      <c r="DG48" s="53"/>
      <c r="DH48" s="53"/>
      <c r="DI48" s="53"/>
      <c r="DJ48" s="53"/>
      <c r="DK48" s="53"/>
      <c r="DL48" s="53"/>
    </row>
    <row r="49" spans="1:116" ht="27.75" customHeight="1">
      <c r="A49"/>
      <c r="B49" s="235"/>
      <c r="C49" s="238"/>
      <c r="D49" s="227"/>
      <c r="E49" s="227"/>
      <c r="F49" s="132" t="s">
        <v>60</v>
      </c>
      <c r="G49" s="169">
        <v>17</v>
      </c>
      <c r="H49" s="169">
        <v>16.5</v>
      </c>
      <c r="I49" s="169">
        <v>17.600000000000001</v>
      </c>
      <c r="J49" s="169">
        <v>15.8</v>
      </c>
      <c r="K49" s="169">
        <v>18.899999999999999</v>
      </c>
      <c r="L49" s="169">
        <v>15.6</v>
      </c>
      <c r="M49" s="169">
        <v>16.399999999999999</v>
      </c>
      <c r="N49" s="169">
        <v>13.6</v>
      </c>
      <c r="O49" s="169">
        <v>15.4</v>
      </c>
      <c r="P49" s="169">
        <v>16.600000000000001</v>
      </c>
      <c r="Q49" s="169">
        <v>13.1</v>
      </c>
      <c r="R49" s="169">
        <v>17.100000000000001</v>
      </c>
      <c r="S49" s="169">
        <v>16.8</v>
      </c>
      <c r="T49" s="169">
        <v>15.6</v>
      </c>
      <c r="U49" s="169">
        <v>14.55</v>
      </c>
      <c r="V49" s="169">
        <v>13.5</v>
      </c>
      <c r="W49" s="169">
        <v>11.8</v>
      </c>
      <c r="X49" s="169">
        <v>11</v>
      </c>
      <c r="Y49" s="103">
        <v>17.100000000000001</v>
      </c>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row>
    <row r="50" spans="1:116" ht="72.599999999999994" customHeight="1" thickBot="1">
      <c r="A50"/>
      <c r="B50" s="236"/>
      <c r="C50" s="239"/>
      <c r="D50" s="230"/>
      <c r="E50" s="230"/>
      <c r="F50" s="134" t="s">
        <v>12</v>
      </c>
      <c r="G50" s="145">
        <v>13.7</v>
      </c>
      <c r="H50" s="161">
        <v>11.9</v>
      </c>
      <c r="I50" s="145">
        <v>13.5</v>
      </c>
      <c r="J50" s="145">
        <v>11.8</v>
      </c>
      <c r="K50" s="145">
        <v>13.4</v>
      </c>
      <c r="L50" s="145">
        <v>11.8</v>
      </c>
      <c r="M50" s="145">
        <v>12.2</v>
      </c>
      <c r="N50" s="145">
        <v>10.5</v>
      </c>
      <c r="O50" s="145">
        <v>11.3</v>
      </c>
      <c r="P50" s="145">
        <v>13.1</v>
      </c>
      <c r="Q50" s="145">
        <v>11.5</v>
      </c>
      <c r="R50" s="145">
        <v>13.9</v>
      </c>
      <c r="S50" s="145">
        <v>13.4</v>
      </c>
      <c r="T50" s="145">
        <v>12.5</v>
      </c>
      <c r="U50" s="145">
        <v>11.55</v>
      </c>
      <c r="V50" s="145">
        <v>10.6</v>
      </c>
      <c r="W50" s="145">
        <v>9.4</v>
      </c>
      <c r="X50" s="145">
        <v>9.1</v>
      </c>
      <c r="Y50" s="104">
        <v>13.4</v>
      </c>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c r="CC50" s="53"/>
      <c r="CD50" s="53"/>
      <c r="CE50" s="53"/>
      <c r="CF50" s="53"/>
      <c r="CG50" s="53"/>
      <c r="CH50" s="53"/>
      <c r="CI50" s="53"/>
      <c r="CJ50" s="53"/>
      <c r="CK50" s="53"/>
      <c r="CL50" s="53"/>
      <c r="CM50" s="53"/>
      <c r="CN50" s="53"/>
      <c r="CO50" s="53"/>
      <c r="CP50" s="53"/>
      <c r="CQ50" s="53"/>
      <c r="CR50" s="53"/>
      <c r="CS50" s="53"/>
      <c r="CT50" s="53"/>
      <c r="CU50" s="53"/>
      <c r="CV50" s="53"/>
      <c r="CW50" s="53"/>
      <c r="CX50" s="53"/>
      <c r="CY50" s="53"/>
      <c r="CZ50" s="53"/>
      <c r="DA50" s="53"/>
      <c r="DB50" s="53"/>
      <c r="DC50" s="53"/>
      <c r="DD50" s="53"/>
      <c r="DE50" s="53"/>
      <c r="DF50" s="53"/>
      <c r="DG50" s="53"/>
      <c r="DH50" s="53"/>
      <c r="DI50" s="53"/>
      <c r="DJ50" s="53"/>
      <c r="DK50" s="53"/>
      <c r="DL50" s="53"/>
    </row>
    <row r="51" spans="1:116" ht="22.5" customHeight="1">
      <c r="A51"/>
      <c r="B51" s="234" t="s">
        <v>97</v>
      </c>
      <c r="C51" s="237" t="s">
        <v>175</v>
      </c>
      <c r="D51" s="229" t="s">
        <v>188</v>
      </c>
      <c r="E51" s="229" t="s">
        <v>3</v>
      </c>
      <c r="F51" s="133" t="s">
        <v>59</v>
      </c>
      <c r="G51" s="168">
        <v>3.8</v>
      </c>
      <c r="H51" s="168">
        <v>3.5</v>
      </c>
      <c r="I51" s="168">
        <v>3.6</v>
      </c>
      <c r="J51" s="168">
        <v>3.7</v>
      </c>
      <c r="K51" s="168">
        <v>3.4</v>
      </c>
      <c r="L51" s="168">
        <v>3.3</v>
      </c>
      <c r="M51" s="168">
        <v>3.2</v>
      </c>
      <c r="N51" s="168">
        <v>3.4</v>
      </c>
      <c r="O51" s="168">
        <v>3</v>
      </c>
      <c r="P51" s="168">
        <v>3.1</v>
      </c>
      <c r="Q51" s="168">
        <v>3</v>
      </c>
      <c r="R51" s="143">
        <v>2.9</v>
      </c>
      <c r="S51" s="168">
        <v>3.1</v>
      </c>
      <c r="T51" s="168">
        <v>2.7</v>
      </c>
      <c r="U51" s="138">
        <v>2.7</v>
      </c>
      <c r="V51" s="168">
        <v>2.8</v>
      </c>
      <c r="W51" s="168">
        <v>2.7</v>
      </c>
      <c r="X51" s="168" t="s">
        <v>461</v>
      </c>
      <c r="Y51" s="102" t="s">
        <v>461</v>
      </c>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3"/>
      <c r="CC51" s="53"/>
      <c r="CD51" s="53"/>
      <c r="CE51" s="53"/>
      <c r="CF51" s="53"/>
      <c r="CG51" s="53"/>
      <c r="CH51" s="53"/>
      <c r="CI51" s="53"/>
      <c r="CJ51" s="53"/>
      <c r="CK51" s="53"/>
      <c r="CL51" s="53"/>
      <c r="CM51" s="53"/>
      <c r="CN51" s="53"/>
      <c r="CO51" s="53"/>
      <c r="CP51" s="53"/>
      <c r="CQ51" s="53"/>
      <c r="CR51" s="53"/>
      <c r="CS51" s="53"/>
      <c r="CT51" s="53"/>
      <c r="CU51" s="53"/>
      <c r="CV51" s="53"/>
      <c r="CW51" s="53"/>
      <c r="CX51" s="53"/>
      <c r="CY51" s="53"/>
      <c r="CZ51" s="53"/>
      <c r="DA51" s="53"/>
      <c r="DB51" s="53"/>
      <c r="DC51" s="53"/>
      <c r="DD51" s="53"/>
      <c r="DE51" s="53"/>
      <c r="DF51" s="53"/>
      <c r="DG51" s="53"/>
      <c r="DH51" s="53"/>
      <c r="DI51" s="53"/>
      <c r="DJ51" s="53"/>
      <c r="DK51" s="53"/>
      <c r="DL51" s="53"/>
    </row>
    <row r="52" spans="1:116" ht="22.5" customHeight="1">
      <c r="A52"/>
      <c r="B52" s="235"/>
      <c r="C52" s="238"/>
      <c r="D52" s="227"/>
      <c r="E52" s="227"/>
      <c r="F52" s="132" t="s">
        <v>60</v>
      </c>
      <c r="G52" s="169">
        <v>3</v>
      </c>
      <c r="H52" s="169">
        <v>3.1</v>
      </c>
      <c r="I52" s="169">
        <v>3</v>
      </c>
      <c r="J52" s="169">
        <v>3.1</v>
      </c>
      <c r="K52" s="169">
        <v>2.9</v>
      </c>
      <c r="L52" s="169">
        <v>2.9</v>
      </c>
      <c r="M52" s="144">
        <v>2.8</v>
      </c>
      <c r="N52" s="169">
        <v>2.5</v>
      </c>
      <c r="O52" s="169">
        <v>2.5</v>
      </c>
      <c r="P52" s="169">
        <v>2.7</v>
      </c>
      <c r="Q52" s="169">
        <v>2.6</v>
      </c>
      <c r="R52" s="144">
        <v>2.6</v>
      </c>
      <c r="S52" s="169">
        <v>2.6</v>
      </c>
      <c r="T52" s="169">
        <v>2.2999999999999998</v>
      </c>
      <c r="U52" s="140">
        <v>2.2999999999999998</v>
      </c>
      <c r="V52" s="169">
        <v>2.2999999999999998</v>
      </c>
      <c r="W52" s="169">
        <v>2.2999999999999998</v>
      </c>
      <c r="X52" s="169" t="s">
        <v>461</v>
      </c>
      <c r="Y52" s="103" t="s">
        <v>461</v>
      </c>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c r="DD52" s="53"/>
      <c r="DE52" s="53"/>
      <c r="DF52" s="53"/>
      <c r="DG52" s="53"/>
      <c r="DH52" s="53"/>
      <c r="DI52" s="53"/>
      <c r="DJ52" s="53"/>
      <c r="DK52" s="53"/>
      <c r="DL52" s="53"/>
    </row>
    <row r="53" spans="1:116" ht="22.5" customHeight="1" thickBot="1">
      <c r="A53"/>
      <c r="B53" s="236"/>
      <c r="C53" s="239"/>
      <c r="D53" s="230"/>
      <c r="E53" s="230"/>
      <c r="F53" s="134" t="s">
        <v>12</v>
      </c>
      <c r="G53" s="145">
        <v>3.4</v>
      </c>
      <c r="H53" s="145">
        <v>3.3</v>
      </c>
      <c r="I53" s="145">
        <v>3.3</v>
      </c>
      <c r="J53" s="145">
        <v>3.4</v>
      </c>
      <c r="K53" s="145">
        <v>3.2</v>
      </c>
      <c r="L53" s="145">
        <v>3.1</v>
      </c>
      <c r="M53" s="145">
        <v>3</v>
      </c>
      <c r="N53" s="145">
        <v>3</v>
      </c>
      <c r="O53" s="145">
        <v>2.8</v>
      </c>
      <c r="P53" s="145">
        <v>2.9</v>
      </c>
      <c r="Q53" s="145">
        <v>2.8</v>
      </c>
      <c r="R53" s="161">
        <v>2.8</v>
      </c>
      <c r="S53" s="145">
        <v>2.9</v>
      </c>
      <c r="T53" s="145">
        <v>2.5</v>
      </c>
      <c r="U53" s="139">
        <v>2.5</v>
      </c>
      <c r="V53" s="145">
        <v>2.6</v>
      </c>
      <c r="W53" s="145">
        <v>2.5</v>
      </c>
      <c r="X53" s="145" t="s">
        <v>461</v>
      </c>
      <c r="Y53" s="104" t="s">
        <v>461</v>
      </c>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53"/>
      <c r="CK53" s="53"/>
      <c r="CL53" s="53"/>
      <c r="CM53" s="53"/>
      <c r="CN53" s="53"/>
      <c r="CO53" s="53"/>
      <c r="CP53" s="53"/>
      <c r="CQ53" s="53"/>
      <c r="CR53" s="53"/>
      <c r="CS53" s="53"/>
      <c r="CT53" s="53"/>
      <c r="CU53" s="53"/>
      <c r="CV53" s="53"/>
      <c r="CW53" s="53"/>
      <c r="CX53" s="53"/>
      <c r="CY53" s="53"/>
      <c r="CZ53" s="53"/>
      <c r="DA53" s="53"/>
      <c r="DB53" s="53"/>
      <c r="DC53" s="53"/>
      <c r="DD53" s="53"/>
      <c r="DE53" s="53"/>
      <c r="DF53" s="53"/>
      <c r="DG53" s="53"/>
      <c r="DH53" s="53"/>
      <c r="DI53" s="53"/>
      <c r="DJ53" s="53"/>
      <c r="DK53" s="53"/>
      <c r="DL53" s="53"/>
    </row>
    <row r="54" spans="1:116" ht="36.6" customHeight="1">
      <c r="A54"/>
      <c r="B54" s="234" t="s">
        <v>98</v>
      </c>
      <c r="C54" s="237" t="s">
        <v>176</v>
      </c>
      <c r="D54" s="229" t="s">
        <v>188</v>
      </c>
      <c r="E54" s="229" t="s">
        <v>3</v>
      </c>
      <c r="F54" s="133" t="s">
        <v>59</v>
      </c>
      <c r="G54" s="143">
        <v>12.6</v>
      </c>
      <c r="H54" s="143">
        <v>12.2</v>
      </c>
      <c r="I54" s="143">
        <v>11.8</v>
      </c>
      <c r="J54" s="143">
        <v>11.6</v>
      </c>
      <c r="K54" s="143">
        <v>11.2</v>
      </c>
      <c r="L54" s="143">
        <v>11</v>
      </c>
      <c r="M54" s="143">
        <v>10.7</v>
      </c>
      <c r="N54" s="143">
        <v>10.4</v>
      </c>
      <c r="O54" s="143">
        <v>10.3</v>
      </c>
      <c r="P54" s="143">
        <v>10</v>
      </c>
      <c r="Q54" s="143">
        <v>9.6999999999999993</v>
      </c>
      <c r="R54" s="143">
        <v>9.3000000000000007</v>
      </c>
      <c r="S54" s="143">
        <v>9.3000000000000007</v>
      </c>
      <c r="T54" s="143">
        <v>8.8000000000000007</v>
      </c>
      <c r="U54" s="138">
        <v>8.6</v>
      </c>
      <c r="V54" s="168">
        <v>8.3000000000000007</v>
      </c>
      <c r="W54" s="168">
        <v>8</v>
      </c>
      <c r="X54" s="168" t="s">
        <v>461</v>
      </c>
      <c r="Y54" s="102" t="s">
        <v>461</v>
      </c>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c r="DD54" s="53"/>
      <c r="DE54" s="53"/>
      <c r="DF54" s="53"/>
      <c r="DG54" s="53"/>
      <c r="DH54" s="53"/>
      <c r="DI54" s="53"/>
      <c r="DJ54" s="53"/>
      <c r="DK54" s="53"/>
      <c r="DL54" s="53"/>
    </row>
    <row r="55" spans="1:116" ht="38.4" customHeight="1">
      <c r="A55"/>
      <c r="B55" s="235"/>
      <c r="C55" s="238"/>
      <c r="D55" s="227"/>
      <c r="E55" s="227"/>
      <c r="F55" s="132" t="s">
        <v>60</v>
      </c>
      <c r="G55" s="144">
        <v>8.8000000000000007</v>
      </c>
      <c r="H55" s="144">
        <v>8.8000000000000007</v>
      </c>
      <c r="I55" s="144">
        <v>8.6999999999999993</v>
      </c>
      <c r="J55" s="144">
        <v>8.6999999999999993</v>
      </c>
      <c r="K55" s="144">
        <v>8.4</v>
      </c>
      <c r="L55" s="144">
        <v>8.4</v>
      </c>
      <c r="M55" s="144">
        <v>8.3000000000000007</v>
      </c>
      <c r="N55" s="144">
        <v>8.1999999999999993</v>
      </c>
      <c r="O55" s="144">
        <v>8</v>
      </c>
      <c r="P55" s="144">
        <v>8</v>
      </c>
      <c r="Q55" s="144">
        <v>7.8</v>
      </c>
      <c r="R55" s="144">
        <v>7.8</v>
      </c>
      <c r="S55" s="144">
        <v>7.7</v>
      </c>
      <c r="T55" s="144">
        <v>7.5</v>
      </c>
      <c r="U55" s="140">
        <v>7.5</v>
      </c>
      <c r="V55" s="169">
        <v>7.4</v>
      </c>
      <c r="W55" s="169">
        <v>7.1</v>
      </c>
      <c r="X55" s="169" t="s">
        <v>461</v>
      </c>
      <c r="Y55" s="103" t="s">
        <v>461</v>
      </c>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c r="CC55" s="53"/>
      <c r="CD55" s="53"/>
      <c r="CE55" s="53"/>
      <c r="CF55" s="53"/>
      <c r="CG55" s="53"/>
      <c r="CH55" s="53"/>
      <c r="CI55" s="53"/>
      <c r="CJ55" s="53"/>
      <c r="CK55" s="53"/>
      <c r="CL55" s="53"/>
      <c r="CM55" s="53"/>
      <c r="CN55" s="53"/>
      <c r="CO55" s="53"/>
      <c r="CP55" s="53"/>
      <c r="CQ55" s="53"/>
      <c r="CR55" s="53"/>
      <c r="CS55" s="53"/>
      <c r="CT55" s="53"/>
      <c r="CU55" s="53"/>
      <c r="CV55" s="53"/>
      <c r="CW55" s="53"/>
      <c r="CX55" s="53"/>
      <c r="CY55" s="53"/>
      <c r="CZ55" s="53"/>
      <c r="DA55" s="53"/>
      <c r="DB55" s="53"/>
      <c r="DC55" s="53"/>
      <c r="DD55" s="53"/>
      <c r="DE55" s="53"/>
      <c r="DF55" s="53"/>
      <c r="DG55" s="53"/>
      <c r="DH55" s="53"/>
      <c r="DI55" s="53"/>
      <c r="DJ55" s="53"/>
      <c r="DK55" s="53"/>
      <c r="DL55" s="53"/>
    </row>
    <row r="56" spans="1:116" ht="48.6" customHeight="1" thickBot="1">
      <c r="A56"/>
      <c r="B56" s="236"/>
      <c r="C56" s="239"/>
      <c r="D56" s="230"/>
      <c r="E56" s="230"/>
      <c r="F56" s="134" t="s">
        <v>12</v>
      </c>
      <c r="G56" s="161">
        <v>10.7</v>
      </c>
      <c r="H56" s="161">
        <v>10.4</v>
      </c>
      <c r="I56" s="161">
        <v>10.199999999999999</v>
      </c>
      <c r="J56" s="161">
        <v>10.1</v>
      </c>
      <c r="K56" s="161">
        <v>9.8000000000000007</v>
      </c>
      <c r="L56" s="161">
        <v>9.6</v>
      </c>
      <c r="M56" s="161">
        <v>9.5</v>
      </c>
      <c r="N56" s="161">
        <v>9.1999999999999993</v>
      </c>
      <c r="O56" s="161">
        <v>9.1</v>
      </c>
      <c r="P56" s="161">
        <v>9</v>
      </c>
      <c r="Q56" s="161">
        <v>8.6999999999999993</v>
      </c>
      <c r="R56" s="161">
        <v>8.5</v>
      </c>
      <c r="S56" s="161">
        <v>8.5</v>
      </c>
      <c r="T56" s="161">
        <v>8.1</v>
      </c>
      <c r="U56" s="139">
        <v>8</v>
      </c>
      <c r="V56" s="145">
        <v>7.8</v>
      </c>
      <c r="W56" s="145">
        <v>7.6</v>
      </c>
      <c r="X56" s="145" t="s">
        <v>461</v>
      </c>
      <c r="Y56" s="104" t="s">
        <v>461</v>
      </c>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c r="DD56" s="53"/>
      <c r="DE56" s="53"/>
      <c r="DF56" s="53"/>
      <c r="DG56" s="53"/>
      <c r="DH56" s="53"/>
      <c r="DI56" s="53"/>
      <c r="DJ56" s="53"/>
      <c r="DK56" s="53"/>
      <c r="DL56" s="53"/>
    </row>
    <row r="57" spans="1:116" ht="53.4" customHeight="1">
      <c r="A57"/>
      <c r="B57" s="234" t="s">
        <v>177</v>
      </c>
      <c r="C57" s="237" t="s">
        <v>271</v>
      </c>
      <c r="D57" s="229" t="s">
        <v>270</v>
      </c>
      <c r="E57" s="229" t="s">
        <v>3</v>
      </c>
      <c r="F57" s="133" t="s">
        <v>59</v>
      </c>
      <c r="G57" s="173"/>
      <c r="H57" s="173"/>
      <c r="I57" s="173"/>
      <c r="J57" s="173"/>
      <c r="K57" s="173"/>
      <c r="L57" s="173"/>
      <c r="M57" s="173"/>
      <c r="N57" s="173"/>
      <c r="O57" s="173"/>
      <c r="P57" s="173"/>
      <c r="Q57" s="168">
        <v>69.900000000000006</v>
      </c>
      <c r="R57" s="168">
        <v>69.2</v>
      </c>
      <c r="S57" s="168">
        <v>69.599999999999994</v>
      </c>
      <c r="T57" s="168">
        <v>70.3</v>
      </c>
      <c r="U57" s="168">
        <v>71.2</v>
      </c>
      <c r="V57" s="168">
        <v>70.900000000000006</v>
      </c>
      <c r="W57" s="168">
        <v>71</v>
      </c>
      <c r="X57" s="168">
        <v>70.900000000000006</v>
      </c>
      <c r="Y57" s="102">
        <v>70.900000000000006</v>
      </c>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row>
    <row r="58" spans="1:116" ht="45.6" customHeight="1">
      <c r="A58"/>
      <c r="B58" s="235"/>
      <c r="C58" s="238"/>
      <c r="D58" s="227"/>
      <c r="E58" s="227"/>
      <c r="F58" s="132" t="s">
        <v>60</v>
      </c>
      <c r="G58" s="175"/>
      <c r="H58" s="175"/>
      <c r="I58" s="175"/>
      <c r="J58" s="175"/>
      <c r="K58" s="175"/>
      <c r="L58" s="175"/>
      <c r="M58" s="175"/>
      <c r="N58" s="175"/>
      <c r="O58" s="175"/>
      <c r="P58" s="175"/>
      <c r="Q58" s="169">
        <v>66.3</v>
      </c>
      <c r="R58" s="169">
        <v>65.900000000000006</v>
      </c>
      <c r="S58" s="169">
        <v>66.2</v>
      </c>
      <c r="T58" s="169">
        <v>66.599999999999994</v>
      </c>
      <c r="U58" s="169">
        <v>66.5</v>
      </c>
      <c r="V58" s="169">
        <v>66</v>
      </c>
      <c r="W58" s="169">
        <v>67</v>
      </c>
      <c r="X58" s="169">
        <v>66.599999999999994</v>
      </c>
      <c r="Y58" s="103">
        <v>66.5</v>
      </c>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53"/>
      <c r="DE58" s="53"/>
      <c r="DF58" s="53"/>
      <c r="DG58" s="53"/>
      <c r="DH58" s="53"/>
      <c r="DI58" s="53"/>
      <c r="DJ58" s="53"/>
      <c r="DK58" s="53"/>
      <c r="DL58" s="53"/>
    </row>
    <row r="59" spans="1:116" ht="58.2" customHeight="1" thickBot="1">
      <c r="A59"/>
      <c r="B59" s="236"/>
      <c r="C59" s="239"/>
      <c r="D59" s="230"/>
      <c r="E59" s="230"/>
      <c r="F59" s="134" t="s">
        <v>12</v>
      </c>
      <c r="G59" s="177"/>
      <c r="H59" s="177"/>
      <c r="I59" s="177"/>
      <c r="J59" s="177"/>
      <c r="K59" s="177"/>
      <c r="L59" s="177"/>
      <c r="M59" s="177"/>
      <c r="N59" s="177"/>
      <c r="O59" s="177"/>
      <c r="P59" s="177"/>
      <c r="Q59" s="145">
        <v>68.099999999999994</v>
      </c>
      <c r="R59" s="145">
        <v>67.5</v>
      </c>
      <c r="S59" s="145">
        <v>67.8</v>
      </c>
      <c r="T59" s="145">
        <v>68.400000000000006</v>
      </c>
      <c r="U59" s="145">
        <v>68.8</v>
      </c>
      <c r="V59" s="145">
        <v>68.400000000000006</v>
      </c>
      <c r="W59" s="145">
        <v>69</v>
      </c>
      <c r="X59" s="145">
        <v>68.7</v>
      </c>
      <c r="Y59" s="104">
        <v>68.7</v>
      </c>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c r="CC59" s="53"/>
      <c r="CD59" s="53"/>
      <c r="CE59" s="53"/>
      <c r="CF59" s="53"/>
      <c r="CG59" s="53"/>
      <c r="CH59" s="53"/>
      <c r="CI59" s="53"/>
      <c r="CJ59" s="53"/>
      <c r="CK59" s="53"/>
      <c r="CL59" s="53"/>
      <c r="CM59" s="53"/>
      <c r="CN59" s="53"/>
      <c r="CO59" s="53"/>
      <c r="CP59" s="53"/>
      <c r="CQ59" s="53"/>
      <c r="CR59" s="53"/>
      <c r="CS59" s="53"/>
      <c r="CT59" s="53"/>
      <c r="CU59" s="53"/>
      <c r="CV59" s="53"/>
      <c r="CW59" s="53"/>
      <c r="CX59" s="53"/>
      <c r="CY59" s="53"/>
      <c r="CZ59" s="53"/>
      <c r="DA59" s="53"/>
      <c r="DB59" s="53"/>
      <c r="DC59" s="53"/>
      <c r="DD59" s="53"/>
      <c r="DE59" s="53"/>
      <c r="DF59" s="53"/>
      <c r="DG59" s="53"/>
      <c r="DH59" s="53"/>
      <c r="DI59" s="53"/>
      <c r="DJ59" s="53"/>
      <c r="DK59" s="53"/>
      <c r="DL59" s="53"/>
    </row>
    <row r="60" spans="1:116" ht="22.5" customHeight="1">
      <c r="A60"/>
      <c r="B60" s="234" t="s">
        <v>20</v>
      </c>
      <c r="C60" s="229" t="s">
        <v>194</v>
      </c>
      <c r="D60" s="229" t="s">
        <v>21</v>
      </c>
      <c r="E60" s="229" t="s">
        <v>3</v>
      </c>
      <c r="F60" s="82" t="s">
        <v>59</v>
      </c>
      <c r="G60" s="168"/>
      <c r="H60" s="168"/>
      <c r="I60" s="163">
        <v>1195</v>
      </c>
      <c r="J60" s="163">
        <v>2163</v>
      </c>
      <c r="K60" s="163">
        <v>2271</v>
      </c>
      <c r="L60" s="163">
        <v>2188</v>
      </c>
      <c r="M60" s="163">
        <v>2581</v>
      </c>
      <c r="N60" s="163">
        <v>2325</v>
      </c>
      <c r="O60" s="163">
        <v>2366</v>
      </c>
      <c r="P60" s="163">
        <v>2111</v>
      </c>
      <c r="Q60" s="163">
        <v>2038</v>
      </c>
      <c r="R60" s="163">
        <v>2052</v>
      </c>
      <c r="S60" s="163">
        <v>1782</v>
      </c>
      <c r="T60" s="163">
        <v>1778</v>
      </c>
      <c r="U60" s="168">
        <v>975</v>
      </c>
      <c r="V60" s="163">
        <v>1275</v>
      </c>
      <c r="W60" s="163">
        <v>1373</v>
      </c>
      <c r="X60" s="163">
        <v>1649</v>
      </c>
      <c r="Y60" s="96">
        <v>1858</v>
      </c>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3"/>
      <c r="CC60" s="53"/>
      <c r="CD60" s="53"/>
      <c r="CE60" s="53"/>
      <c r="CF60" s="53"/>
      <c r="CG60" s="53"/>
      <c r="CH60" s="53"/>
      <c r="CI60" s="53"/>
      <c r="CJ60" s="53"/>
      <c r="CK60" s="53"/>
      <c r="CL60" s="53"/>
      <c r="CM60" s="53"/>
      <c r="CN60" s="53"/>
      <c r="CO60" s="53"/>
      <c r="CP60" s="53"/>
      <c r="CQ60" s="53"/>
      <c r="CR60" s="53"/>
      <c r="CS60" s="53"/>
      <c r="CT60" s="53"/>
      <c r="CU60" s="53"/>
      <c r="CV60" s="53"/>
      <c r="CW60" s="53"/>
      <c r="CX60" s="53"/>
      <c r="CY60" s="53"/>
      <c r="CZ60" s="53"/>
      <c r="DA60" s="53"/>
      <c r="DB60" s="53"/>
      <c r="DC60" s="53"/>
      <c r="DD60" s="53"/>
      <c r="DE60" s="53"/>
      <c r="DF60" s="53"/>
      <c r="DG60" s="53"/>
      <c r="DH60" s="53"/>
      <c r="DI60" s="53"/>
      <c r="DJ60" s="53"/>
      <c r="DK60" s="53"/>
      <c r="DL60" s="53"/>
    </row>
    <row r="61" spans="1:116" ht="22.5" customHeight="1">
      <c r="A61"/>
      <c r="B61" s="235"/>
      <c r="C61" s="227"/>
      <c r="D61" s="227"/>
      <c r="E61" s="227"/>
      <c r="F61" s="57" t="s">
        <v>60</v>
      </c>
      <c r="G61" s="169"/>
      <c r="H61" s="169"/>
      <c r="I61" s="142">
        <v>460</v>
      </c>
      <c r="J61" s="142">
        <v>713</v>
      </c>
      <c r="K61" s="142">
        <v>749</v>
      </c>
      <c r="L61" s="142">
        <v>747</v>
      </c>
      <c r="M61" s="142">
        <v>704</v>
      </c>
      <c r="N61" s="142">
        <v>683</v>
      </c>
      <c r="O61" s="142">
        <v>636</v>
      </c>
      <c r="P61" s="142">
        <v>616</v>
      </c>
      <c r="Q61" s="142">
        <v>635</v>
      </c>
      <c r="R61" s="142">
        <v>658</v>
      </c>
      <c r="S61" s="142">
        <v>518</v>
      </c>
      <c r="T61" s="142">
        <v>446</v>
      </c>
      <c r="U61" s="169">
        <v>248</v>
      </c>
      <c r="V61" s="142">
        <v>328</v>
      </c>
      <c r="W61" s="142">
        <v>377</v>
      </c>
      <c r="X61" s="142">
        <v>504</v>
      </c>
      <c r="Y61" s="97">
        <v>482</v>
      </c>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3"/>
      <c r="CC61" s="53"/>
      <c r="CD61" s="53"/>
      <c r="CE61" s="53"/>
      <c r="CF61" s="53"/>
      <c r="CG61" s="53"/>
      <c r="CH61" s="53"/>
      <c r="CI61" s="53"/>
      <c r="CJ61" s="53"/>
      <c r="CK61" s="53"/>
      <c r="CL61" s="53"/>
      <c r="CM61" s="53"/>
      <c r="CN61" s="53"/>
      <c r="CO61" s="53"/>
      <c r="CP61" s="53"/>
      <c r="CQ61" s="53"/>
      <c r="CR61" s="53"/>
      <c r="CS61" s="53"/>
      <c r="CT61" s="53"/>
      <c r="CU61" s="53"/>
      <c r="CV61" s="53"/>
      <c r="CW61" s="53"/>
      <c r="CX61" s="53"/>
      <c r="CY61" s="53"/>
      <c r="CZ61" s="53"/>
      <c r="DA61" s="53"/>
      <c r="DB61" s="53"/>
      <c r="DC61" s="53"/>
      <c r="DD61" s="53"/>
      <c r="DE61" s="53"/>
      <c r="DF61" s="53"/>
      <c r="DG61" s="53"/>
      <c r="DH61" s="53"/>
      <c r="DI61" s="53"/>
      <c r="DJ61" s="53"/>
      <c r="DK61" s="53"/>
      <c r="DL61" s="53"/>
    </row>
    <row r="62" spans="1:116" ht="22.5" customHeight="1">
      <c r="A62"/>
      <c r="B62" s="235"/>
      <c r="C62" s="227"/>
      <c r="D62" s="227"/>
      <c r="E62" s="227"/>
      <c r="F62" s="57" t="s">
        <v>12</v>
      </c>
      <c r="G62" s="169"/>
      <c r="H62" s="169"/>
      <c r="I62" s="142">
        <v>1656</v>
      </c>
      <c r="J62" s="142">
        <v>2876</v>
      </c>
      <c r="K62" s="142">
        <v>3020</v>
      </c>
      <c r="L62" s="142">
        <v>2935</v>
      </c>
      <c r="M62" s="142">
        <v>3285</v>
      </c>
      <c r="N62" s="142">
        <v>3008</v>
      </c>
      <c r="O62" s="142">
        <v>3002</v>
      </c>
      <c r="P62" s="142">
        <v>2727</v>
      </c>
      <c r="Q62" s="142">
        <v>2673</v>
      </c>
      <c r="R62" s="142">
        <v>2710</v>
      </c>
      <c r="S62" s="142">
        <v>2300</v>
      </c>
      <c r="T62" s="142">
        <v>2224</v>
      </c>
      <c r="U62" s="169">
        <v>1223</v>
      </c>
      <c r="V62" s="142">
        <v>1603</v>
      </c>
      <c r="W62" s="142">
        <v>1750</v>
      </c>
      <c r="X62" s="142">
        <v>2153</v>
      </c>
      <c r="Y62" s="97">
        <v>2340</v>
      </c>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c r="BT62" s="53"/>
      <c r="BU62" s="53"/>
      <c r="BV62" s="53"/>
      <c r="BW62" s="53"/>
      <c r="BX62" s="53"/>
      <c r="BY62" s="53"/>
      <c r="BZ62" s="53"/>
      <c r="CA62" s="53"/>
      <c r="CB62" s="53"/>
      <c r="CC62" s="53"/>
      <c r="CD62" s="53"/>
      <c r="CE62" s="53"/>
      <c r="CF62" s="53"/>
      <c r="CG62" s="53"/>
      <c r="CH62" s="53"/>
      <c r="CI62" s="53"/>
      <c r="CJ62" s="53"/>
      <c r="CK62" s="53"/>
      <c r="CL62" s="53"/>
      <c r="CM62" s="53"/>
      <c r="CN62" s="53"/>
      <c r="CO62" s="53"/>
      <c r="CP62" s="53"/>
      <c r="CQ62" s="53"/>
      <c r="CR62" s="53"/>
      <c r="CS62" s="53"/>
      <c r="CT62" s="53"/>
      <c r="CU62" s="53"/>
      <c r="CV62" s="53"/>
      <c r="CW62" s="53"/>
      <c r="CX62" s="53"/>
      <c r="CY62" s="53"/>
      <c r="CZ62" s="53"/>
      <c r="DA62" s="53"/>
      <c r="DB62" s="53"/>
      <c r="DC62" s="53"/>
      <c r="DD62" s="53"/>
      <c r="DE62" s="53"/>
      <c r="DF62" s="53"/>
      <c r="DG62" s="53"/>
      <c r="DH62" s="53"/>
      <c r="DI62" s="53"/>
      <c r="DJ62" s="53"/>
      <c r="DK62" s="53"/>
      <c r="DL62" s="53"/>
    </row>
    <row r="63" spans="1:116" ht="22.5" customHeight="1">
      <c r="A63"/>
      <c r="B63" s="235"/>
      <c r="C63" s="227" t="s">
        <v>195</v>
      </c>
      <c r="D63" s="227"/>
      <c r="E63" s="227"/>
      <c r="F63" s="57" t="s">
        <v>59</v>
      </c>
      <c r="G63" s="169"/>
      <c r="H63" s="169"/>
      <c r="I63" s="142">
        <v>609</v>
      </c>
      <c r="J63" s="142">
        <v>1119</v>
      </c>
      <c r="K63" s="142">
        <v>1186</v>
      </c>
      <c r="L63" s="142">
        <v>1186</v>
      </c>
      <c r="M63" s="142">
        <v>1381</v>
      </c>
      <c r="N63" s="142">
        <v>1314</v>
      </c>
      <c r="O63" s="142">
        <v>1240</v>
      </c>
      <c r="P63" s="142">
        <v>1126</v>
      </c>
      <c r="Q63" s="142">
        <v>1113</v>
      </c>
      <c r="R63" s="142">
        <v>1145</v>
      </c>
      <c r="S63" s="142">
        <v>1007</v>
      </c>
      <c r="T63" s="142">
        <v>1016</v>
      </c>
      <c r="U63" s="169">
        <v>569</v>
      </c>
      <c r="V63" s="142">
        <v>844</v>
      </c>
      <c r="W63" s="142">
        <v>821</v>
      </c>
      <c r="X63" s="142">
        <v>1031</v>
      </c>
      <c r="Y63" s="97">
        <v>1115</v>
      </c>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53"/>
      <c r="BU63" s="53"/>
      <c r="BV63" s="53"/>
      <c r="BW63" s="53"/>
      <c r="BX63" s="53"/>
      <c r="BY63" s="53"/>
      <c r="BZ63" s="53"/>
      <c r="CA63" s="53"/>
      <c r="CB63" s="53"/>
      <c r="CC63" s="53"/>
      <c r="CD63" s="53"/>
      <c r="CE63" s="53"/>
      <c r="CF63" s="53"/>
      <c r="CG63" s="53"/>
      <c r="CH63" s="53"/>
      <c r="CI63" s="53"/>
      <c r="CJ63" s="53"/>
      <c r="CK63" s="53"/>
      <c r="CL63" s="53"/>
      <c r="CM63" s="53"/>
      <c r="CN63" s="53"/>
      <c r="CO63" s="53"/>
      <c r="CP63" s="53"/>
      <c r="CQ63" s="53"/>
      <c r="CR63" s="53"/>
      <c r="CS63" s="53"/>
      <c r="CT63" s="53"/>
      <c r="CU63" s="53"/>
      <c r="CV63" s="53"/>
      <c r="CW63" s="53"/>
      <c r="CX63" s="53"/>
      <c r="CY63" s="53"/>
      <c r="CZ63" s="53"/>
      <c r="DA63" s="53"/>
      <c r="DB63" s="53"/>
      <c r="DC63" s="53"/>
      <c r="DD63" s="53"/>
      <c r="DE63" s="53"/>
      <c r="DF63" s="53"/>
      <c r="DG63" s="53"/>
      <c r="DH63" s="53"/>
      <c r="DI63" s="53"/>
      <c r="DJ63" s="53"/>
      <c r="DK63" s="53"/>
      <c r="DL63" s="53"/>
    </row>
    <row r="64" spans="1:116" ht="22.5" customHeight="1">
      <c r="A64"/>
      <c r="B64" s="235"/>
      <c r="C64" s="227"/>
      <c r="D64" s="227"/>
      <c r="E64" s="227"/>
      <c r="F64" s="57" t="s">
        <v>60</v>
      </c>
      <c r="G64" s="169"/>
      <c r="H64" s="169"/>
      <c r="I64" s="142">
        <v>262</v>
      </c>
      <c r="J64" s="142">
        <v>398</v>
      </c>
      <c r="K64" s="142">
        <v>412</v>
      </c>
      <c r="L64" s="142">
        <v>419</v>
      </c>
      <c r="M64" s="142">
        <v>424</v>
      </c>
      <c r="N64" s="142">
        <v>400</v>
      </c>
      <c r="O64" s="142">
        <v>362</v>
      </c>
      <c r="P64" s="142">
        <v>359</v>
      </c>
      <c r="Q64" s="142">
        <v>373</v>
      </c>
      <c r="R64" s="142">
        <v>367</v>
      </c>
      <c r="S64" s="142">
        <v>306</v>
      </c>
      <c r="T64" s="142">
        <v>260</v>
      </c>
      <c r="U64" s="169">
        <v>165</v>
      </c>
      <c r="V64" s="142">
        <v>219</v>
      </c>
      <c r="W64" s="142">
        <v>236</v>
      </c>
      <c r="X64" s="142">
        <v>354</v>
      </c>
      <c r="Y64" s="97">
        <v>286</v>
      </c>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c r="CC64" s="53"/>
      <c r="CD64" s="53"/>
      <c r="CE64" s="53"/>
      <c r="CF64" s="53"/>
      <c r="CG64" s="53"/>
      <c r="CH64" s="53"/>
      <c r="CI64" s="53"/>
      <c r="CJ64" s="53"/>
      <c r="CK64" s="53"/>
      <c r="CL64" s="53"/>
      <c r="CM64" s="53"/>
      <c r="CN64" s="53"/>
      <c r="CO64" s="53"/>
      <c r="CP64" s="53"/>
      <c r="CQ64" s="53"/>
      <c r="CR64" s="53"/>
      <c r="CS64" s="53"/>
      <c r="CT64" s="53"/>
      <c r="CU64" s="53"/>
      <c r="CV64" s="53"/>
      <c r="CW64" s="53"/>
      <c r="CX64" s="53"/>
      <c r="CY64" s="53"/>
      <c r="CZ64" s="53"/>
      <c r="DA64" s="53"/>
      <c r="DB64" s="53"/>
      <c r="DC64" s="53"/>
      <c r="DD64" s="53"/>
      <c r="DE64" s="53"/>
      <c r="DF64" s="53"/>
      <c r="DG64" s="53"/>
      <c r="DH64" s="53"/>
      <c r="DI64" s="53"/>
      <c r="DJ64" s="53"/>
      <c r="DK64" s="53"/>
      <c r="DL64" s="53"/>
    </row>
    <row r="65" spans="1:116" ht="22.5" customHeight="1">
      <c r="A65"/>
      <c r="B65" s="235"/>
      <c r="C65" s="227"/>
      <c r="D65" s="227"/>
      <c r="E65" s="227"/>
      <c r="F65" s="57" t="s">
        <v>12</v>
      </c>
      <c r="G65" s="169"/>
      <c r="H65" s="169"/>
      <c r="I65" s="142">
        <v>871</v>
      </c>
      <c r="J65" s="142">
        <v>1517</v>
      </c>
      <c r="K65" s="142">
        <v>1598</v>
      </c>
      <c r="L65" s="142">
        <v>1605</v>
      </c>
      <c r="M65" s="142">
        <v>1805</v>
      </c>
      <c r="N65" s="142">
        <v>1714</v>
      </c>
      <c r="O65" s="142">
        <v>1602</v>
      </c>
      <c r="P65" s="142">
        <v>1485</v>
      </c>
      <c r="Q65" s="142">
        <v>1486</v>
      </c>
      <c r="R65" s="142">
        <v>1512</v>
      </c>
      <c r="S65" s="142">
        <v>1313</v>
      </c>
      <c r="T65" s="142">
        <v>1276</v>
      </c>
      <c r="U65" s="169">
        <v>734</v>
      </c>
      <c r="V65" s="142">
        <v>1063</v>
      </c>
      <c r="W65" s="142">
        <v>1057</v>
      </c>
      <c r="X65" s="142">
        <v>1385</v>
      </c>
      <c r="Y65" s="97">
        <v>1401</v>
      </c>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c r="CE65" s="53"/>
      <c r="CF65" s="53"/>
      <c r="CG65" s="53"/>
      <c r="CH65" s="53"/>
      <c r="CI65" s="53"/>
      <c r="CJ65" s="53"/>
      <c r="CK65" s="53"/>
      <c r="CL65" s="53"/>
      <c r="CM65" s="53"/>
      <c r="CN65" s="53"/>
      <c r="CO65" s="53"/>
      <c r="CP65" s="53"/>
      <c r="CQ65" s="53"/>
      <c r="CR65" s="53"/>
      <c r="CS65" s="53"/>
      <c r="CT65" s="53"/>
      <c r="CU65" s="53"/>
      <c r="CV65" s="53"/>
      <c r="CW65" s="53"/>
      <c r="CX65" s="53"/>
      <c r="CY65" s="53"/>
      <c r="CZ65" s="53"/>
      <c r="DA65" s="53"/>
      <c r="DB65" s="53"/>
      <c r="DC65" s="53"/>
      <c r="DD65" s="53"/>
      <c r="DE65" s="53"/>
      <c r="DF65" s="53"/>
      <c r="DG65" s="53"/>
      <c r="DH65" s="53"/>
      <c r="DI65" s="53"/>
      <c r="DJ65" s="53"/>
      <c r="DK65" s="53"/>
      <c r="DL65" s="53"/>
    </row>
    <row r="66" spans="1:116" ht="22.5" customHeight="1">
      <c r="A66"/>
      <c r="B66" s="235"/>
      <c r="C66" s="227" t="s">
        <v>463</v>
      </c>
      <c r="D66" s="227"/>
      <c r="E66" s="227"/>
      <c r="F66" s="57" t="s">
        <v>59</v>
      </c>
      <c r="G66" s="169"/>
      <c r="H66" s="169"/>
      <c r="I66" s="181">
        <v>50.962343096234299</v>
      </c>
      <c r="J66" s="181">
        <v>51.733703190013898</v>
      </c>
      <c r="K66" s="181">
        <v>52.223690004403302</v>
      </c>
      <c r="L66" s="181">
        <v>54.204753199268701</v>
      </c>
      <c r="M66" s="181">
        <v>53.5063928709802</v>
      </c>
      <c r="N66" s="181">
        <v>56.5161290322581</v>
      </c>
      <c r="O66" s="181">
        <v>52.409129332206199</v>
      </c>
      <c r="P66" s="181">
        <v>53.3396494552345</v>
      </c>
      <c r="Q66" s="169">
        <v>54.61</v>
      </c>
      <c r="R66" s="169">
        <v>55.8</v>
      </c>
      <c r="S66" s="170">
        <v>56.509539842873181</v>
      </c>
      <c r="T66" s="170">
        <v>57.142857142857139</v>
      </c>
      <c r="U66" s="170">
        <v>58.358974358974358</v>
      </c>
      <c r="V66" s="111">
        <v>66.196078431372555</v>
      </c>
      <c r="W66" s="111">
        <v>59.796067006554985</v>
      </c>
      <c r="X66" s="111">
        <v>62.522741055184959</v>
      </c>
      <c r="Y66" s="148">
        <v>60.01076426264801</v>
      </c>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c r="CC66" s="53"/>
      <c r="CD66" s="53"/>
      <c r="CE66" s="53"/>
      <c r="CF66" s="53"/>
      <c r="CG66" s="53"/>
      <c r="CH66" s="53"/>
      <c r="CI66" s="53"/>
      <c r="CJ66" s="53"/>
      <c r="CK66" s="53"/>
      <c r="CL66" s="53"/>
      <c r="CM66" s="53"/>
      <c r="CN66" s="53"/>
      <c r="CO66" s="53"/>
      <c r="CP66" s="53"/>
      <c r="CQ66" s="53"/>
      <c r="CR66" s="53"/>
      <c r="CS66" s="53"/>
      <c r="CT66" s="53"/>
      <c r="CU66" s="53"/>
      <c r="CV66" s="53"/>
      <c r="CW66" s="53"/>
      <c r="CX66" s="53"/>
      <c r="CY66" s="53"/>
      <c r="CZ66" s="53"/>
      <c r="DA66" s="53"/>
      <c r="DB66" s="53"/>
      <c r="DC66" s="53"/>
      <c r="DD66" s="53"/>
      <c r="DE66" s="53"/>
      <c r="DF66" s="53"/>
      <c r="DG66" s="53"/>
      <c r="DH66" s="53"/>
      <c r="DI66" s="53"/>
      <c r="DJ66" s="53"/>
      <c r="DK66" s="53"/>
      <c r="DL66" s="53"/>
    </row>
    <row r="67" spans="1:116" ht="22.5" customHeight="1">
      <c r="A67"/>
      <c r="B67" s="235"/>
      <c r="C67" s="227"/>
      <c r="D67" s="227"/>
      <c r="E67" s="227"/>
      <c r="F67" s="57" t="s">
        <v>60</v>
      </c>
      <c r="G67" s="169"/>
      <c r="H67" s="169"/>
      <c r="I67" s="181">
        <v>56.956521739130402</v>
      </c>
      <c r="J67" s="181">
        <v>55.820476858345003</v>
      </c>
      <c r="K67" s="181">
        <v>55.006675567423201</v>
      </c>
      <c r="L67" s="181">
        <v>56.091030789826</v>
      </c>
      <c r="M67" s="181">
        <v>60.227272727272698</v>
      </c>
      <c r="N67" s="181">
        <v>58.565153733528597</v>
      </c>
      <c r="O67" s="181">
        <v>56.918238993710702</v>
      </c>
      <c r="P67" s="181">
        <v>58.2792207792208</v>
      </c>
      <c r="Q67" s="169">
        <v>58.74</v>
      </c>
      <c r="R67" s="169">
        <v>55.78</v>
      </c>
      <c r="S67" s="170">
        <v>59.073359073359079</v>
      </c>
      <c r="T67" s="170">
        <v>58.295964125560538</v>
      </c>
      <c r="U67" s="170">
        <v>66.532258064516128</v>
      </c>
      <c r="V67" s="111">
        <v>66.768292682926827</v>
      </c>
      <c r="W67" s="111">
        <v>62.599469496021221</v>
      </c>
      <c r="X67" s="111">
        <v>70.238095238095227</v>
      </c>
      <c r="Y67" s="148">
        <v>59.336099585062243</v>
      </c>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c r="CC67" s="53"/>
      <c r="CD67" s="53"/>
      <c r="CE67" s="53"/>
      <c r="CF67" s="53"/>
      <c r="CG67" s="53"/>
      <c r="CH67" s="53"/>
      <c r="CI67" s="53"/>
      <c r="CJ67" s="53"/>
      <c r="CK67" s="53"/>
      <c r="CL67" s="53"/>
      <c r="CM67" s="53"/>
      <c r="CN67" s="53"/>
      <c r="CO67" s="53"/>
      <c r="CP67" s="53"/>
      <c r="CQ67" s="53"/>
      <c r="CR67" s="53"/>
      <c r="CS67" s="53"/>
      <c r="CT67" s="53"/>
      <c r="CU67" s="53"/>
      <c r="CV67" s="53"/>
      <c r="CW67" s="53"/>
      <c r="CX67" s="53"/>
      <c r="CY67" s="53"/>
      <c r="CZ67" s="53"/>
      <c r="DA67" s="53"/>
      <c r="DB67" s="53"/>
      <c r="DC67" s="53"/>
      <c r="DD67" s="53"/>
      <c r="DE67" s="53"/>
      <c r="DF67" s="53"/>
      <c r="DG67" s="53"/>
      <c r="DH67" s="53"/>
      <c r="DI67" s="53"/>
      <c r="DJ67" s="53"/>
      <c r="DK67" s="53"/>
      <c r="DL67" s="53"/>
    </row>
    <row r="68" spans="1:116" ht="22.5" customHeight="1" thickBot="1">
      <c r="A68"/>
      <c r="B68" s="236"/>
      <c r="C68" s="230"/>
      <c r="D68" s="230"/>
      <c r="E68" s="230"/>
      <c r="F68" s="61" t="s">
        <v>12</v>
      </c>
      <c r="G68" s="145"/>
      <c r="H68" s="145"/>
      <c r="I68" s="182">
        <v>52.596618357487898</v>
      </c>
      <c r="J68" s="182">
        <v>52.746870653685697</v>
      </c>
      <c r="K68" s="182">
        <v>52.9139072847682</v>
      </c>
      <c r="L68" s="182">
        <v>54.684838160136302</v>
      </c>
      <c r="M68" s="182">
        <v>54.946727549467298</v>
      </c>
      <c r="N68" s="182">
        <v>56.981382978723403</v>
      </c>
      <c r="O68" s="182">
        <v>53.364423717521603</v>
      </c>
      <c r="P68" s="182">
        <v>54.4554455445545</v>
      </c>
      <c r="Q68" s="145">
        <v>55.59</v>
      </c>
      <c r="R68" s="145">
        <v>55.79</v>
      </c>
      <c r="S68" s="171">
        <v>57.086956521739133</v>
      </c>
      <c r="T68" s="171">
        <v>57.374100719424462</v>
      </c>
      <c r="U68" s="171">
        <v>60.016353229762878</v>
      </c>
      <c r="V68" s="112">
        <v>66.313162819713028</v>
      </c>
      <c r="W68" s="112">
        <v>60.4</v>
      </c>
      <c r="X68" s="112">
        <v>64.328843474222026</v>
      </c>
      <c r="Y68" s="149">
        <v>59.871794871794869</v>
      </c>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53"/>
    </row>
    <row r="69" spans="1:116" ht="57.75" customHeight="1">
      <c r="A69"/>
      <c r="B69" s="234" t="s">
        <v>476</v>
      </c>
      <c r="C69" s="159" t="s">
        <v>196</v>
      </c>
      <c r="D69" s="229" t="s">
        <v>21</v>
      </c>
      <c r="E69" s="229" t="s">
        <v>178</v>
      </c>
      <c r="F69" s="82" t="s">
        <v>60</v>
      </c>
      <c r="G69" s="178"/>
      <c r="H69" s="168"/>
      <c r="I69" s="168"/>
      <c r="J69" s="168"/>
      <c r="K69" s="168"/>
      <c r="L69" s="250"/>
      <c r="M69" s="250"/>
      <c r="N69" s="250"/>
      <c r="O69" s="250"/>
      <c r="P69" s="138"/>
      <c r="Q69" s="138">
        <v>1.6957340000000001</v>
      </c>
      <c r="R69" s="138">
        <v>1.7430239999999999</v>
      </c>
      <c r="S69" s="138">
        <v>1.76318</v>
      </c>
      <c r="T69" s="138">
        <v>1.8704019999999999</v>
      </c>
      <c r="U69" s="138">
        <v>1.2532829999999999</v>
      </c>
      <c r="V69" s="191">
        <v>1.902452</v>
      </c>
      <c r="W69" s="191">
        <v>1.824122</v>
      </c>
      <c r="X69" s="191">
        <v>1.925181</v>
      </c>
      <c r="Y69" s="192">
        <v>1.971476</v>
      </c>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53"/>
      <c r="CQ69" s="53"/>
      <c r="CR69" s="53"/>
      <c r="CS69" s="53"/>
      <c r="CT69" s="53"/>
      <c r="CU69" s="53"/>
      <c r="CV69" s="53"/>
      <c r="CW69" s="53"/>
      <c r="CX69" s="53"/>
      <c r="CY69" s="53"/>
      <c r="CZ69" s="53"/>
      <c r="DA69" s="53"/>
      <c r="DB69" s="53"/>
      <c r="DC69" s="53"/>
      <c r="DD69" s="53"/>
      <c r="DE69" s="53"/>
      <c r="DF69" s="53"/>
      <c r="DG69" s="53"/>
      <c r="DH69" s="53"/>
      <c r="DI69" s="53"/>
      <c r="DJ69" s="53"/>
      <c r="DK69" s="53"/>
      <c r="DL69" s="53"/>
    </row>
    <row r="70" spans="1:116" ht="57.75" customHeight="1">
      <c r="A70"/>
      <c r="B70" s="235"/>
      <c r="C70" s="156" t="s">
        <v>197</v>
      </c>
      <c r="D70" s="227"/>
      <c r="E70" s="227"/>
      <c r="F70" s="57" t="s">
        <v>60</v>
      </c>
      <c r="G70" s="179"/>
      <c r="H70" s="169"/>
      <c r="I70" s="169"/>
      <c r="J70" s="169"/>
      <c r="K70" s="169"/>
      <c r="L70" s="252"/>
      <c r="M70" s="252"/>
      <c r="N70" s="252"/>
      <c r="O70" s="252"/>
      <c r="P70" s="140"/>
      <c r="Q70" s="140">
        <v>1.076964</v>
      </c>
      <c r="R70" s="140">
        <v>1.1003989999999999</v>
      </c>
      <c r="S70" s="140">
        <v>1.103599</v>
      </c>
      <c r="T70" s="140">
        <v>1.133972</v>
      </c>
      <c r="U70" s="140">
        <v>0.74164799999999997</v>
      </c>
      <c r="V70" s="193">
        <v>1.173136</v>
      </c>
      <c r="W70" s="193">
        <v>1.048513</v>
      </c>
      <c r="X70" s="193">
        <v>1.1842440000000001</v>
      </c>
      <c r="Y70" s="194">
        <v>1.1614249999999999</v>
      </c>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c r="CC70" s="53"/>
      <c r="CD70" s="53"/>
      <c r="CE70" s="53"/>
      <c r="CF70" s="53"/>
      <c r="CG70" s="53"/>
      <c r="CH70" s="53"/>
      <c r="CI70" s="53"/>
      <c r="CJ70" s="53"/>
      <c r="CK70" s="53"/>
      <c r="CL70" s="53"/>
      <c r="CM70" s="53"/>
      <c r="CN70" s="53"/>
      <c r="CO70" s="53"/>
      <c r="CP70" s="53"/>
      <c r="CQ70" s="53"/>
      <c r="CR70" s="53"/>
      <c r="CS70" s="53"/>
      <c r="CT70" s="53"/>
      <c r="CU70" s="53"/>
      <c r="CV70" s="53"/>
      <c r="CW70" s="53"/>
      <c r="CX70" s="53"/>
      <c r="CY70" s="53"/>
      <c r="CZ70" s="53"/>
      <c r="DA70" s="53"/>
      <c r="DB70" s="53"/>
      <c r="DC70" s="53"/>
      <c r="DD70" s="53"/>
      <c r="DE70" s="53"/>
      <c r="DF70" s="53"/>
      <c r="DG70" s="53"/>
      <c r="DH70" s="53"/>
      <c r="DI70" s="53"/>
      <c r="DJ70" s="53"/>
      <c r="DK70" s="53"/>
      <c r="DL70" s="53"/>
    </row>
    <row r="71" spans="1:116" ht="75.75" customHeight="1">
      <c r="A71"/>
      <c r="B71" s="235"/>
      <c r="C71" s="156" t="s">
        <v>198</v>
      </c>
      <c r="D71" s="227"/>
      <c r="E71" s="227"/>
      <c r="F71" s="57" t="s">
        <v>60</v>
      </c>
      <c r="G71" s="179"/>
      <c r="H71" s="169"/>
      <c r="I71" s="169"/>
      <c r="J71" s="169"/>
      <c r="K71" s="169"/>
      <c r="L71" s="254"/>
      <c r="M71" s="254"/>
      <c r="N71" s="254"/>
      <c r="O71" s="254"/>
      <c r="P71" s="140"/>
      <c r="Q71" s="140">
        <v>63.510196764351015</v>
      </c>
      <c r="R71" s="140">
        <v>63.131603466159959</v>
      </c>
      <c r="S71" s="140">
        <v>62.591397361585322</v>
      </c>
      <c r="T71" s="140">
        <v>60.627180680944527</v>
      </c>
      <c r="U71" s="140">
        <v>59.176419052999208</v>
      </c>
      <c r="V71" s="193">
        <v>61.664420442670803</v>
      </c>
      <c r="W71" s="193">
        <f>+W70/W69*100</f>
        <v>57.480420717473947</v>
      </c>
      <c r="X71" s="193">
        <v>61.5</v>
      </c>
      <c r="Y71" s="194">
        <v>58.911445029003694</v>
      </c>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c r="CC71" s="53"/>
      <c r="CD71" s="53"/>
      <c r="CE71" s="53"/>
      <c r="CF71" s="53"/>
      <c r="CG71" s="53"/>
      <c r="CH71" s="53"/>
      <c r="CI71" s="53"/>
      <c r="CJ71" s="53"/>
      <c r="CK71" s="53"/>
      <c r="CL71" s="53"/>
      <c r="CM71" s="53"/>
      <c r="CN71" s="53"/>
      <c r="CO71" s="53"/>
      <c r="CP71" s="53"/>
      <c r="CQ71" s="53"/>
      <c r="CR71" s="53"/>
      <c r="CS71" s="53"/>
      <c r="CT71" s="53"/>
      <c r="CU71" s="53"/>
      <c r="CV71" s="53"/>
      <c r="CW71" s="53"/>
      <c r="CX71" s="53"/>
      <c r="CY71" s="53"/>
      <c r="CZ71" s="53"/>
      <c r="DA71" s="53"/>
      <c r="DB71" s="53"/>
      <c r="DC71" s="53"/>
      <c r="DD71" s="53"/>
      <c r="DE71" s="53"/>
      <c r="DF71" s="53"/>
      <c r="DG71" s="53"/>
      <c r="DH71" s="53"/>
      <c r="DI71" s="53"/>
      <c r="DJ71" s="53"/>
      <c r="DK71" s="53"/>
      <c r="DL71" s="53"/>
    </row>
    <row r="72" spans="1:116" ht="57.75" customHeight="1">
      <c r="A72"/>
      <c r="B72" s="235"/>
      <c r="C72" s="156" t="s">
        <v>196</v>
      </c>
      <c r="D72" s="227"/>
      <c r="E72" s="227" t="s">
        <v>179</v>
      </c>
      <c r="F72" s="57" t="s">
        <v>60</v>
      </c>
      <c r="G72" s="179"/>
      <c r="H72" s="169"/>
      <c r="I72" s="169"/>
      <c r="J72" s="169"/>
      <c r="K72" s="169"/>
      <c r="L72" s="252"/>
      <c r="M72" s="252"/>
      <c r="N72" s="252"/>
      <c r="O72" s="252"/>
      <c r="P72" s="140"/>
      <c r="Q72" s="140">
        <v>0.75407599999999997</v>
      </c>
      <c r="R72" s="140">
        <v>0.77007499999999995</v>
      </c>
      <c r="S72" s="140">
        <v>0.79051700000000003</v>
      </c>
      <c r="T72" s="140">
        <v>0.80542999999999998</v>
      </c>
      <c r="U72" s="140">
        <v>0.71314</v>
      </c>
      <c r="V72" s="193">
        <v>0.84608799999999995</v>
      </c>
      <c r="W72" s="193">
        <v>0.81114200000000003</v>
      </c>
      <c r="X72" s="193">
        <v>0.80542999999999998</v>
      </c>
      <c r="Y72" s="194">
        <v>0.89753700000000003</v>
      </c>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c r="CI72" s="53"/>
      <c r="CJ72" s="53"/>
      <c r="CK72" s="53"/>
      <c r="CL72" s="53"/>
      <c r="CM72" s="53"/>
      <c r="CN72" s="53"/>
      <c r="CO72" s="53"/>
      <c r="CP72" s="53"/>
      <c r="CQ72" s="53"/>
      <c r="CR72" s="53"/>
      <c r="CS72" s="53"/>
      <c r="CT72" s="53"/>
      <c r="CU72" s="53"/>
      <c r="CV72" s="53"/>
      <c r="CW72" s="53"/>
      <c r="CX72" s="53"/>
      <c r="CY72" s="53"/>
      <c r="CZ72" s="53"/>
      <c r="DA72" s="53"/>
      <c r="DB72" s="53"/>
      <c r="DC72" s="53"/>
      <c r="DD72" s="53"/>
      <c r="DE72" s="53"/>
      <c r="DF72" s="53"/>
      <c r="DG72" s="53"/>
      <c r="DH72" s="53"/>
      <c r="DI72" s="53"/>
      <c r="DJ72" s="53"/>
      <c r="DK72" s="53"/>
      <c r="DL72" s="53"/>
    </row>
    <row r="73" spans="1:116" ht="57.75" customHeight="1">
      <c r="A73"/>
      <c r="B73" s="235"/>
      <c r="C73" s="156" t="s">
        <v>197</v>
      </c>
      <c r="D73" s="227"/>
      <c r="E73" s="227"/>
      <c r="F73" s="57" t="s">
        <v>60</v>
      </c>
      <c r="G73" s="179"/>
      <c r="H73" s="169"/>
      <c r="I73" s="169"/>
      <c r="J73" s="169"/>
      <c r="K73" s="169"/>
      <c r="L73" s="252"/>
      <c r="M73" s="252"/>
      <c r="N73" s="252"/>
      <c r="O73" s="252"/>
      <c r="P73" s="140"/>
      <c r="Q73" s="140">
        <v>0.39494400000000002</v>
      </c>
      <c r="R73" s="140">
        <v>0.40698200000000001</v>
      </c>
      <c r="S73" s="140">
        <v>0.41614299999999999</v>
      </c>
      <c r="T73" s="140">
        <v>0.42828300000000002</v>
      </c>
      <c r="U73" s="140">
        <v>0.31607000000000002</v>
      </c>
      <c r="V73" s="193">
        <v>0.40877599999999997</v>
      </c>
      <c r="W73" s="193">
        <v>0.40676800000000002</v>
      </c>
      <c r="X73" s="193">
        <v>0.42628300000000002</v>
      </c>
      <c r="Y73" s="194">
        <v>0.44128600000000001</v>
      </c>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3"/>
      <c r="BZ73" s="53"/>
      <c r="CA73" s="53"/>
      <c r="CB73" s="53"/>
      <c r="CC73" s="53"/>
      <c r="CD73" s="53"/>
      <c r="CE73" s="53"/>
      <c r="CF73" s="53"/>
      <c r="CG73" s="53"/>
      <c r="CH73" s="53"/>
      <c r="CI73" s="53"/>
      <c r="CJ73" s="53"/>
      <c r="CK73" s="53"/>
      <c r="CL73" s="53"/>
      <c r="CM73" s="53"/>
      <c r="CN73" s="53"/>
      <c r="CO73" s="53"/>
      <c r="CP73" s="53"/>
      <c r="CQ73" s="53"/>
      <c r="CR73" s="53"/>
      <c r="CS73" s="53"/>
      <c r="CT73" s="53"/>
      <c r="CU73" s="53"/>
      <c r="CV73" s="53"/>
      <c r="CW73" s="53"/>
      <c r="CX73" s="53"/>
      <c r="CY73" s="53"/>
      <c r="CZ73" s="53"/>
      <c r="DA73" s="53"/>
      <c r="DB73" s="53"/>
      <c r="DC73" s="53"/>
      <c r="DD73" s="53"/>
      <c r="DE73" s="53"/>
      <c r="DF73" s="53"/>
      <c r="DG73" s="53"/>
      <c r="DH73" s="53"/>
      <c r="DI73" s="53"/>
      <c r="DJ73" s="53"/>
      <c r="DK73" s="53"/>
      <c r="DL73" s="53"/>
    </row>
    <row r="74" spans="1:116" ht="72" customHeight="1">
      <c r="A74"/>
      <c r="B74" s="235"/>
      <c r="C74" s="156" t="s">
        <v>198</v>
      </c>
      <c r="D74" s="227"/>
      <c r="E74" s="227"/>
      <c r="F74" s="57" t="s">
        <v>60</v>
      </c>
      <c r="G74" s="179"/>
      <c r="H74" s="169"/>
      <c r="I74" s="169"/>
      <c r="J74" s="169"/>
      <c r="K74" s="169"/>
      <c r="L74" s="254"/>
      <c r="M74" s="254"/>
      <c r="N74" s="254"/>
      <c r="O74" s="254"/>
      <c r="P74" s="140"/>
      <c r="Q74" s="140">
        <v>52.374561715264775</v>
      </c>
      <c r="R74" s="140">
        <v>52.849657500892775</v>
      </c>
      <c r="S74" s="140">
        <v>52.641878669275918</v>
      </c>
      <c r="T74" s="140">
        <v>53.174453397564037</v>
      </c>
      <c r="U74" s="140">
        <v>44.320890708696744</v>
      </c>
      <c r="V74" s="193">
        <v>48.313650589536799</v>
      </c>
      <c r="W74" s="193">
        <f>+W73/W72*100</f>
        <v>50.147569722687265</v>
      </c>
      <c r="X74" s="193">
        <v>52.9</v>
      </c>
      <c r="Y74" s="194">
        <v>49.166329633207297</v>
      </c>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3"/>
      <c r="BZ74" s="53"/>
      <c r="CA74" s="53"/>
      <c r="CB74" s="53"/>
      <c r="CC74" s="53"/>
      <c r="CD74" s="53"/>
      <c r="CE74" s="53"/>
      <c r="CF74" s="53"/>
      <c r="CG74" s="53"/>
      <c r="CH74" s="53"/>
      <c r="CI74" s="53"/>
      <c r="CJ74" s="53"/>
      <c r="CK74" s="53"/>
      <c r="CL74" s="53"/>
      <c r="CM74" s="53"/>
      <c r="CN74" s="53"/>
      <c r="CO74" s="53"/>
      <c r="CP74" s="53"/>
      <c r="CQ74" s="53"/>
      <c r="CR74" s="53"/>
      <c r="CS74" s="53"/>
      <c r="CT74" s="53"/>
      <c r="CU74" s="53"/>
      <c r="CV74" s="53"/>
      <c r="CW74" s="53"/>
      <c r="CX74" s="53"/>
      <c r="CY74" s="53"/>
      <c r="CZ74" s="53"/>
      <c r="DA74" s="53"/>
      <c r="DB74" s="53"/>
      <c r="DC74" s="53"/>
      <c r="DD74" s="53"/>
      <c r="DE74" s="53"/>
      <c r="DF74" s="53"/>
      <c r="DG74" s="53"/>
      <c r="DH74" s="53"/>
      <c r="DI74" s="53"/>
      <c r="DJ74" s="53"/>
      <c r="DK74" s="53"/>
      <c r="DL74" s="53"/>
    </row>
    <row r="75" spans="1:116" ht="57.75" customHeight="1">
      <c r="A75"/>
      <c r="B75" s="235"/>
      <c r="C75" s="156" t="s">
        <v>196</v>
      </c>
      <c r="D75" s="227"/>
      <c r="E75" s="227" t="s">
        <v>180</v>
      </c>
      <c r="F75" s="57" t="s">
        <v>60</v>
      </c>
      <c r="G75" s="179"/>
      <c r="H75" s="169"/>
      <c r="I75" s="169"/>
      <c r="J75" s="169"/>
      <c r="K75" s="169"/>
      <c r="L75" s="252"/>
      <c r="M75" s="252"/>
      <c r="N75" s="252"/>
      <c r="O75" s="252"/>
      <c r="P75" s="140"/>
      <c r="Q75" s="140">
        <v>0.692083</v>
      </c>
      <c r="R75" s="140">
        <v>0.82730800000000004</v>
      </c>
      <c r="S75" s="140">
        <v>0.81128199999999995</v>
      </c>
      <c r="T75" s="140">
        <v>0.90680300000000003</v>
      </c>
      <c r="U75" s="140">
        <v>0.62686500000000001</v>
      </c>
      <c r="V75" s="193">
        <v>0.82122300000000004</v>
      </c>
      <c r="W75" s="193">
        <v>1.0026980000000001</v>
      </c>
      <c r="X75" s="193">
        <v>1.124412</v>
      </c>
      <c r="Y75" s="194">
        <v>1.316875</v>
      </c>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3"/>
      <c r="BY75" s="53"/>
      <c r="BZ75" s="53"/>
      <c r="CA75" s="53"/>
      <c r="CB75" s="53"/>
      <c r="CC75" s="53"/>
      <c r="CD75" s="53"/>
      <c r="CE75" s="53"/>
      <c r="CF75" s="53"/>
      <c r="CG75" s="53"/>
      <c r="CH75" s="53"/>
      <c r="CI75" s="53"/>
      <c r="CJ75" s="53"/>
      <c r="CK75" s="53"/>
      <c r="CL75" s="53"/>
      <c r="CM75" s="53"/>
      <c r="CN75" s="53"/>
      <c r="CO75" s="53"/>
      <c r="CP75" s="53"/>
      <c r="CQ75" s="53"/>
      <c r="CR75" s="53"/>
      <c r="CS75" s="53"/>
      <c r="CT75" s="53"/>
      <c r="CU75" s="53"/>
      <c r="CV75" s="53"/>
      <c r="CW75" s="53"/>
      <c r="CX75" s="53"/>
      <c r="CY75" s="53"/>
      <c r="CZ75" s="53"/>
      <c r="DA75" s="53"/>
      <c r="DB75" s="53"/>
      <c r="DC75" s="53"/>
      <c r="DD75" s="53"/>
      <c r="DE75" s="53"/>
      <c r="DF75" s="53"/>
      <c r="DG75" s="53"/>
      <c r="DH75" s="53"/>
      <c r="DI75" s="53"/>
      <c r="DJ75" s="53"/>
      <c r="DK75" s="53"/>
      <c r="DL75" s="53"/>
    </row>
    <row r="76" spans="1:116" ht="57.75" customHeight="1">
      <c r="A76"/>
      <c r="B76" s="235"/>
      <c r="C76" s="156" t="s">
        <v>197</v>
      </c>
      <c r="D76" s="227"/>
      <c r="E76" s="227"/>
      <c r="F76" s="57" t="s">
        <v>60</v>
      </c>
      <c r="G76" s="179"/>
      <c r="H76" s="169"/>
      <c r="I76" s="169"/>
      <c r="J76" s="169"/>
      <c r="K76" s="169"/>
      <c r="L76" s="252"/>
      <c r="M76" s="252"/>
      <c r="N76" s="252"/>
      <c r="O76" s="252"/>
      <c r="P76" s="140"/>
      <c r="Q76" s="140">
        <v>0.28790100000000002</v>
      </c>
      <c r="R76" s="140">
        <v>0.338758</v>
      </c>
      <c r="S76" s="140">
        <v>0.30554100000000001</v>
      </c>
      <c r="T76" s="140">
        <v>0.362896</v>
      </c>
      <c r="U76" s="140">
        <v>0.177424</v>
      </c>
      <c r="V76" s="193">
        <v>0.33297900000000002</v>
      </c>
      <c r="W76" s="193">
        <v>0.36041200000000001</v>
      </c>
      <c r="X76" s="193">
        <v>0.43974600000000003</v>
      </c>
      <c r="Y76" s="194">
        <v>0.49192399999999997</v>
      </c>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c r="DD76" s="53"/>
      <c r="DE76" s="53"/>
      <c r="DF76" s="53"/>
      <c r="DG76" s="53"/>
      <c r="DH76" s="53"/>
      <c r="DI76" s="53"/>
      <c r="DJ76" s="53"/>
      <c r="DK76" s="53"/>
      <c r="DL76" s="53"/>
    </row>
    <row r="77" spans="1:116" ht="78.75" customHeight="1">
      <c r="A77"/>
      <c r="B77" s="235"/>
      <c r="C77" s="156" t="s">
        <v>198</v>
      </c>
      <c r="D77" s="227"/>
      <c r="E77" s="227"/>
      <c r="F77" s="57" t="s">
        <v>60</v>
      </c>
      <c r="G77" s="179"/>
      <c r="H77" s="169"/>
      <c r="I77" s="169"/>
      <c r="J77" s="169"/>
      <c r="K77" s="169"/>
      <c r="L77" s="254"/>
      <c r="M77" s="254"/>
      <c r="N77" s="254"/>
      <c r="O77" s="254"/>
      <c r="P77" s="140"/>
      <c r="Q77" s="140">
        <v>41.599201251872969</v>
      </c>
      <c r="R77" s="140">
        <v>40.94702335768541</v>
      </c>
      <c r="S77" s="140">
        <v>37.661503644848523</v>
      </c>
      <c r="T77" s="140">
        <v>40.019276513200772</v>
      </c>
      <c r="U77" s="140">
        <v>28.30338270600528</v>
      </c>
      <c r="V77" s="193">
        <v>40.546721170741698</v>
      </c>
      <c r="W77" s="193">
        <f>+W76/W75*100</f>
        <v>35.944222487728105</v>
      </c>
      <c r="X77" s="193">
        <v>39.1</v>
      </c>
      <c r="Y77" s="194">
        <v>37.355405790223102</v>
      </c>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c r="CC77" s="53"/>
      <c r="CD77" s="53"/>
      <c r="CE77" s="53"/>
      <c r="CF77" s="53"/>
      <c r="CG77" s="53"/>
      <c r="CH77" s="53"/>
      <c r="CI77" s="53"/>
      <c r="CJ77" s="53"/>
      <c r="CK77" s="53"/>
      <c r="CL77" s="53"/>
      <c r="CM77" s="53"/>
      <c r="CN77" s="53"/>
      <c r="CO77" s="53"/>
      <c r="CP77" s="53"/>
      <c r="CQ77" s="53"/>
      <c r="CR77" s="53"/>
      <c r="CS77" s="53"/>
      <c r="CT77" s="53"/>
      <c r="CU77" s="53"/>
      <c r="CV77" s="53"/>
      <c r="CW77" s="53"/>
      <c r="CX77" s="53"/>
      <c r="CY77" s="53"/>
      <c r="CZ77" s="53"/>
      <c r="DA77" s="53"/>
      <c r="DB77" s="53"/>
      <c r="DC77" s="53"/>
      <c r="DD77" s="53"/>
      <c r="DE77" s="53"/>
      <c r="DF77" s="53"/>
      <c r="DG77" s="53"/>
      <c r="DH77" s="53"/>
      <c r="DI77" s="53"/>
      <c r="DJ77" s="53"/>
      <c r="DK77" s="53"/>
      <c r="DL77" s="53"/>
    </row>
    <row r="78" spans="1:116" ht="57.75" customHeight="1">
      <c r="A78"/>
      <c r="B78" s="235"/>
      <c r="C78" s="156" t="s">
        <v>196</v>
      </c>
      <c r="D78" s="227"/>
      <c r="E78" s="227" t="s">
        <v>3</v>
      </c>
      <c r="F78" s="57" t="s">
        <v>60</v>
      </c>
      <c r="G78" s="179"/>
      <c r="H78" s="169"/>
      <c r="I78" s="169"/>
      <c r="J78" s="169"/>
      <c r="K78" s="169"/>
      <c r="L78" s="252"/>
      <c r="M78" s="252"/>
      <c r="N78" s="252"/>
      <c r="O78" s="252"/>
      <c r="P78" s="140">
        <v>3.2</v>
      </c>
      <c r="Q78" s="140">
        <v>3.1418930000000005</v>
      </c>
      <c r="R78" s="140">
        <v>3.3404069999999999</v>
      </c>
      <c r="S78" s="140">
        <v>3.3649789999999999</v>
      </c>
      <c r="T78" s="140">
        <v>3.5826349999999998</v>
      </c>
      <c r="U78" s="140">
        <v>2.5932879999999998</v>
      </c>
      <c r="V78" s="193">
        <v>3.569763</v>
      </c>
      <c r="W78" s="193">
        <f>+W69+W72+W75</f>
        <v>3.6379620000000004</v>
      </c>
      <c r="X78" s="193">
        <v>3.8550230000000001</v>
      </c>
      <c r="Y78" s="194">
        <v>4.1858880000000003</v>
      </c>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53"/>
      <c r="BX78" s="53"/>
      <c r="BY78" s="53"/>
      <c r="BZ78" s="53"/>
      <c r="CA78" s="53"/>
      <c r="CB78" s="53"/>
      <c r="CC78" s="53"/>
      <c r="CD78" s="53"/>
      <c r="CE78" s="53"/>
      <c r="CF78" s="53"/>
      <c r="CG78" s="53"/>
      <c r="CH78" s="53"/>
      <c r="CI78" s="53"/>
      <c r="CJ78" s="53"/>
      <c r="CK78" s="53"/>
      <c r="CL78" s="53"/>
      <c r="CM78" s="53"/>
      <c r="CN78" s="53"/>
      <c r="CO78" s="53"/>
      <c r="CP78" s="53"/>
      <c r="CQ78" s="53"/>
      <c r="CR78" s="53"/>
      <c r="CS78" s="53"/>
      <c r="CT78" s="53"/>
      <c r="CU78" s="53"/>
      <c r="CV78" s="53"/>
      <c r="CW78" s="53"/>
      <c r="CX78" s="53"/>
      <c r="CY78" s="53"/>
      <c r="CZ78" s="53"/>
      <c r="DA78" s="53"/>
      <c r="DB78" s="53"/>
      <c r="DC78" s="53"/>
      <c r="DD78" s="53"/>
      <c r="DE78" s="53"/>
      <c r="DF78" s="53"/>
      <c r="DG78" s="53"/>
      <c r="DH78" s="53"/>
      <c r="DI78" s="53"/>
      <c r="DJ78" s="53"/>
      <c r="DK78" s="53"/>
      <c r="DL78" s="53"/>
    </row>
    <row r="79" spans="1:116" ht="57.75" customHeight="1">
      <c r="A79"/>
      <c r="B79" s="235"/>
      <c r="C79" s="156" t="s">
        <v>197</v>
      </c>
      <c r="D79" s="227"/>
      <c r="E79" s="227"/>
      <c r="F79" s="57" t="s">
        <v>60</v>
      </c>
      <c r="G79" s="179"/>
      <c r="H79" s="169"/>
      <c r="I79" s="169"/>
      <c r="J79" s="169"/>
      <c r="K79" s="169"/>
      <c r="L79" s="252"/>
      <c r="M79" s="252"/>
      <c r="N79" s="252"/>
      <c r="O79" s="252"/>
      <c r="P79" s="140">
        <v>1.7</v>
      </c>
      <c r="Q79" s="140">
        <v>1.759809</v>
      </c>
      <c r="R79" s="140">
        <v>1.846139</v>
      </c>
      <c r="S79" s="140">
        <v>1.825283</v>
      </c>
      <c r="T79" s="140">
        <v>1.9251510000000001</v>
      </c>
      <c r="U79" s="140">
        <v>1.235142</v>
      </c>
      <c r="V79" s="193">
        <v>1.9148909999999999</v>
      </c>
      <c r="W79" s="193">
        <f>+W70+W73+W76</f>
        <v>1.815693</v>
      </c>
      <c r="X79" s="193">
        <v>2.0502730000000002</v>
      </c>
      <c r="Y79" s="194">
        <v>2.0946349999999998</v>
      </c>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3"/>
      <c r="BX79" s="53"/>
      <c r="BY79" s="53"/>
      <c r="BZ79" s="53"/>
      <c r="CA79" s="53"/>
      <c r="CB79" s="53"/>
      <c r="CC79" s="53"/>
      <c r="CD79" s="53"/>
      <c r="CE79" s="53"/>
      <c r="CF79" s="53"/>
      <c r="CG79" s="53"/>
      <c r="CH79" s="53"/>
      <c r="CI79" s="53"/>
      <c r="CJ79" s="53"/>
      <c r="CK79" s="53"/>
      <c r="CL79" s="53"/>
      <c r="CM79" s="53"/>
      <c r="CN79" s="53"/>
      <c r="CO79" s="53"/>
      <c r="CP79" s="53"/>
      <c r="CQ79" s="53"/>
      <c r="CR79" s="53"/>
      <c r="CS79" s="53"/>
      <c r="CT79" s="53"/>
      <c r="CU79" s="53"/>
      <c r="CV79" s="53"/>
      <c r="CW79" s="53"/>
      <c r="CX79" s="53"/>
      <c r="CY79" s="53"/>
      <c r="CZ79" s="53"/>
      <c r="DA79" s="53"/>
      <c r="DB79" s="53"/>
      <c r="DC79" s="53"/>
      <c r="DD79" s="53"/>
      <c r="DE79" s="53"/>
      <c r="DF79" s="53"/>
      <c r="DG79" s="53"/>
      <c r="DH79" s="53"/>
      <c r="DI79" s="53"/>
      <c r="DJ79" s="53"/>
      <c r="DK79" s="53"/>
      <c r="DL79" s="53"/>
    </row>
    <row r="80" spans="1:116" ht="57.75" customHeight="1" thickBot="1">
      <c r="A80"/>
      <c r="B80" s="236"/>
      <c r="C80" s="160" t="s">
        <v>198</v>
      </c>
      <c r="D80" s="230"/>
      <c r="E80" s="230"/>
      <c r="F80" s="61" t="s">
        <v>60</v>
      </c>
      <c r="G80" s="180"/>
      <c r="H80" s="145"/>
      <c r="I80" s="145"/>
      <c r="J80" s="145"/>
      <c r="K80" s="145"/>
      <c r="L80" s="253"/>
      <c r="M80" s="253"/>
      <c r="N80" s="253"/>
      <c r="O80" s="253"/>
      <c r="P80" s="139">
        <v>55</v>
      </c>
      <c r="Q80" s="139">
        <v>56.011105406835938</v>
      </c>
      <c r="R80" s="139">
        <v>55.266888136685147</v>
      </c>
      <c r="S80" s="139">
        <v>54.243518310218285</v>
      </c>
      <c r="T80" s="139">
        <v>53.735616382913697</v>
      </c>
      <c r="U80" s="139">
        <v>47.628416126554399</v>
      </c>
      <c r="V80" s="195">
        <v>53.641964466548622</v>
      </c>
      <c r="W80" s="195">
        <f>+W79/W78*100</f>
        <v>49.909619726649147</v>
      </c>
      <c r="X80" s="195">
        <v>53.184455708824572</v>
      </c>
      <c r="Y80" s="196">
        <v>50.039999999999992</v>
      </c>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53"/>
      <c r="BY80" s="53"/>
      <c r="BZ80" s="53"/>
      <c r="CA80" s="53"/>
      <c r="CB80" s="53"/>
      <c r="CC80" s="53"/>
      <c r="CD80" s="53"/>
      <c r="CE80" s="53"/>
      <c r="CF80" s="53"/>
      <c r="CG80" s="53"/>
      <c r="CH80" s="53"/>
      <c r="CI80" s="53"/>
      <c r="CJ80" s="53"/>
      <c r="CK80" s="53"/>
      <c r="CL80" s="53"/>
      <c r="CM80" s="53"/>
      <c r="CN80" s="53"/>
      <c r="CO80" s="53"/>
      <c r="CP80" s="53"/>
      <c r="CQ80" s="53"/>
      <c r="CR80" s="53"/>
      <c r="CS80" s="53"/>
      <c r="CT80" s="53"/>
      <c r="CU80" s="53"/>
      <c r="CV80" s="53"/>
      <c r="CW80" s="53"/>
      <c r="CX80" s="53"/>
      <c r="CY80" s="53"/>
      <c r="CZ80" s="53"/>
      <c r="DA80" s="53"/>
      <c r="DB80" s="53"/>
      <c r="DC80" s="53"/>
      <c r="DD80" s="53"/>
      <c r="DE80" s="53"/>
      <c r="DF80" s="53"/>
      <c r="DG80" s="53"/>
      <c r="DH80" s="53"/>
      <c r="DI80" s="53"/>
      <c r="DJ80" s="53"/>
      <c r="DK80" s="53"/>
      <c r="DL80" s="53"/>
    </row>
    <row r="81" spans="1:116" ht="81.75" customHeight="1">
      <c r="A81"/>
      <c r="B81" s="234" t="s">
        <v>28</v>
      </c>
      <c r="C81" s="159" t="s">
        <v>197</v>
      </c>
      <c r="D81" s="229" t="s">
        <v>21</v>
      </c>
      <c r="E81" s="229" t="s">
        <v>3</v>
      </c>
      <c r="F81" s="82" t="s">
        <v>60</v>
      </c>
      <c r="G81" s="178"/>
      <c r="H81" s="168"/>
      <c r="I81" s="168"/>
      <c r="J81" s="250">
        <v>4.5238019999999999</v>
      </c>
      <c r="K81" s="250"/>
      <c r="L81" s="250"/>
      <c r="M81" s="250">
        <v>4.3295719999999998</v>
      </c>
      <c r="N81" s="250"/>
      <c r="O81" s="250"/>
      <c r="P81" s="138">
        <v>1.71715</v>
      </c>
      <c r="Q81" s="138">
        <v>1.734224</v>
      </c>
      <c r="R81" s="138">
        <v>1.7</v>
      </c>
      <c r="S81" s="138">
        <v>1.6</v>
      </c>
      <c r="T81" s="138">
        <v>1.496</v>
      </c>
      <c r="U81" s="138">
        <v>0.86555099999999996</v>
      </c>
      <c r="V81" s="138">
        <v>1.2937879999999999</v>
      </c>
      <c r="W81" s="138">
        <v>1.4546209999999999</v>
      </c>
      <c r="X81" s="138">
        <v>1.55454</v>
      </c>
      <c r="Y81" s="120">
        <v>1.6241490000000001</v>
      </c>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53"/>
      <c r="BS81" s="53"/>
      <c r="BT81" s="53"/>
      <c r="BU81" s="53"/>
      <c r="BV81" s="53"/>
      <c r="BW81" s="53"/>
      <c r="BX81" s="53"/>
      <c r="BY81" s="53"/>
      <c r="BZ81" s="53"/>
      <c r="CA81" s="53"/>
      <c r="CB81" s="53"/>
      <c r="CC81" s="53"/>
      <c r="CD81" s="53"/>
      <c r="CE81" s="53"/>
      <c r="CF81" s="53"/>
      <c r="CG81" s="53"/>
      <c r="CH81" s="53"/>
      <c r="CI81" s="53"/>
      <c r="CJ81" s="53"/>
      <c r="CK81" s="53"/>
      <c r="CL81" s="53"/>
      <c r="CM81" s="53"/>
      <c r="CN81" s="53"/>
      <c r="CO81" s="53"/>
      <c r="CP81" s="53"/>
      <c r="CQ81" s="53"/>
      <c r="CR81" s="53"/>
      <c r="CS81" s="53"/>
      <c r="CT81" s="53"/>
      <c r="CU81" s="53"/>
      <c r="CV81" s="53"/>
      <c r="CW81" s="53"/>
      <c r="CX81" s="53"/>
      <c r="CY81" s="53"/>
      <c r="CZ81" s="53"/>
      <c r="DA81" s="53"/>
      <c r="DB81" s="53"/>
      <c r="DC81" s="53"/>
      <c r="DD81" s="53"/>
      <c r="DE81" s="53"/>
      <c r="DF81" s="53"/>
      <c r="DG81" s="53"/>
      <c r="DH81" s="53"/>
      <c r="DI81" s="53"/>
      <c r="DJ81" s="53"/>
      <c r="DK81" s="53"/>
      <c r="DL81" s="53"/>
    </row>
    <row r="82" spans="1:116" ht="81.75" customHeight="1" thickBot="1">
      <c r="A82"/>
      <c r="B82" s="236"/>
      <c r="C82" s="160" t="s">
        <v>199</v>
      </c>
      <c r="D82" s="230"/>
      <c r="E82" s="230"/>
      <c r="F82" s="61" t="s">
        <v>60</v>
      </c>
      <c r="G82" s="180"/>
      <c r="H82" s="145"/>
      <c r="I82" s="145"/>
      <c r="J82" s="251">
        <v>40.1</v>
      </c>
      <c r="K82" s="251"/>
      <c r="L82" s="251"/>
      <c r="M82" s="251">
        <v>40.9</v>
      </c>
      <c r="N82" s="251"/>
      <c r="O82" s="251"/>
      <c r="P82" s="145">
        <v>41.5</v>
      </c>
      <c r="Q82" s="145">
        <v>40.5</v>
      </c>
      <c r="R82" s="139">
        <v>39.9</v>
      </c>
      <c r="S82" s="139">
        <v>41.7</v>
      </c>
      <c r="T82" s="139">
        <v>40.700000000000003</v>
      </c>
      <c r="U82" s="139">
        <v>34.200000000000003</v>
      </c>
      <c r="V82" s="139">
        <v>39.200000000000003</v>
      </c>
      <c r="W82" s="139">
        <v>40.299999999999997</v>
      </c>
      <c r="X82" s="139">
        <v>41.5</v>
      </c>
      <c r="Y82" s="85">
        <v>42</v>
      </c>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row>
    <row r="83" spans="1:116" ht="80.25" customHeight="1">
      <c r="A83"/>
      <c r="B83" s="234" t="s">
        <v>477</v>
      </c>
      <c r="C83" s="159" t="s">
        <v>200</v>
      </c>
      <c r="D83" s="229" t="s">
        <v>21</v>
      </c>
      <c r="E83" s="229" t="s">
        <v>3</v>
      </c>
      <c r="F83" s="83" t="s">
        <v>12</v>
      </c>
      <c r="G83" s="168"/>
      <c r="H83" s="168"/>
      <c r="I83" s="168"/>
      <c r="J83" s="255">
        <v>6.3153110000000003</v>
      </c>
      <c r="K83" s="255"/>
      <c r="L83" s="255">
        <v>7.7685019999999998</v>
      </c>
      <c r="M83" s="255"/>
      <c r="N83" s="255">
        <v>9.2134129999999992</v>
      </c>
      <c r="O83" s="255"/>
      <c r="P83" s="143">
        <v>5.3</v>
      </c>
      <c r="Q83" s="143">
        <v>5.9</v>
      </c>
      <c r="R83" s="143">
        <v>6.2491279999999998</v>
      </c>
      <c r="S83" s="138">
        <v>5.9391819999999997</v>
      </c>
      <c r="T83" s="143">
        <v>5.9210320000000003</v>
      </c>
      <c r="U83" s="143">
        <v>4.1597650000000002</v>
      </c>
      <c r="V83" s="143">
        <v>6.4161619999999999</v>
      </c>
      <c r="W83" s="143">
        <v>7.0644179999999999</v>
      </c>
      <c r="X83" s="143">
        <v>7.9459559999999998</v>
      </c>
      <c r="Y83" s="108">
        <v>7.9844470000000003</v>
      </c>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BW83" s="53"/>
      <c r="BX83" s="53"/>
      <c r="BY83" s="53"/>
      <c r="BZ83" s="53"/>
      <c r="CA83" s="53"/>
      <c r="CB83" s="53"/>
      <c r="CC83" s="53"/>
      <c r="CD83" s="53"/>
      <c r="CE83" s="53"/>
      <c r="CF83" s="53"/>
      <c r="CG83" s="53"/>
      <c r="CH83" s="53"/>
      <c r="CI83" s="53"/>
      <c r="CJ83" s="53"/>
      <c r="CK83" s="53"/>
      <c r="CL83" s="53"/>
      <c r="CM83" s="53"/>
      <c r="CN83" s="53"/>
      <c r="CO83" s="53"/>
      <c r="CP83" s="53"/>
      <c r="CQ83" s="53"/>
      <c r="CR83" s="53"/>
      <c r="CS83" s="53"/>
      <c r="CT83" s="53"/>
      <c r="CU83" s="53"/>
      <c r="CV83" s="53"/>
      <c r="CW83" s="53"/>
      <c r="CX83" s="53"/>
      <c r="CY83" s="53"/>
      <c r="CZ83" s="53"/>
      <c r="DA83" s="53"/>
      <c r="DB83" s="53"/>
      <c r="DC83" s="53"/>
      <c r="DD83" s="53"/>
      <c r="DE83" s="53"/>
      <c r="DF83" s="53"/>
      <c r="DG83" s="53"/>
      <c r="DH83" s="53"/>
      <c r="DI83" s="53"/>
      <c r="DJ83" s="53"/>
      <c r="DK83" s="53"/>
      <c r="DL83" s="53"/>
    </row>
    <row r="84" spans="1:116" ht="80.25" customHeight="1">
      <c r="A84"/>
      <c r="B84" s="235"/>
      <c r="C84" s="156" t="s">
        <v>201</v>
      </c>
      <c r="D84" s="227"/>
      <c r="E84" s="227"/>
      <c r="F84" s="58" t="s">
        <v>12</v>
      </c>
      <c r="G84" s="169"/>
      <c r="H84" s="169"/>
      <c r="I84" s="169"/>
      <c r="J84" s="256">
        <v>2.9716670000000001</v>
      </c>
      <c r="K84" s="256"/>
      <c r="L84" s="256">
        <v>3.5012789999999998</v>
      </c>
      <c r="M84" s="256"/>
      <c r="N84" s="256">
        <v>4.1957149999999999</v>
      </c>
      <c r="O84" s="256"/>
      <c r="P84" s="144">
        <v>2.2999999999999998</v>
      </c>
      <c r="Q84" s="144">
        <v>2.4</v>
      </c>
      <c r="R84" s="144">
        <v>2.527075</v>
      </c>
      <c r="S84" s="140">
        <v>2.5704370000000001</v>
      </c>
      <c r="T84" s="144">
        <v>2.6198709999999998</v>
      </c>
      <c r="U84" s="144">
        <v>1.487636</v>
      </c>
      <c r="V84" s="144">
        <v>2.607329</v>
      </c>
      <c r="W84" s="144">
        <v>2.5352139999999999</v>
      </c>
      <c r="X84" s="144">
        <v>2.6838890000000002</v>
      </c>
      <c r="Y84" s="109">
        <v>2.7622179999999998</v>
      </c>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BW84" s="53"/>
      <c r="BX84" s="53"/>
      <c r="BY84" s="53"/>
      <c r="BZ84" s="53"/>
      <c r="CA84" s="53"/>
      <c r="CB84" s="53"/>
      <c r="CC84" s="53"/>
      <c r="CD84" s="53"/>
      <c r="CE84" s="53"/>
      <c r="CF84" s="53"/>
      <c r="CG84" s="53"/>
      <c r="CH84" s="53"/>
      <c r="CI84" s="53"/>
      <c r="CJ84" s="53"/>
      <c r="CK84" s="53"/>
      <c r="CL84" s="53"/>
      <c r="CM84" s="53"/>
      <c r="CN84" s="53"/>
      <c r="CO84" s="53"/>
      <c r="CP84" s="53"/>
      <c r="CQ84" s="53"/>
      <c r="CR84" s="53"/>
      <c r="CS84" s="53"/>
      <c r="CT84" s="53"/>
      <c r="CU84" s="53"/>
      <c r="CV84" s="53"/>
      <c r="CW84" s="53"/>
      <c r="CX84" s="53"/>
      <c r="CY84" s="53"/>
      <c r="CZ84" s="53"/>
      <c r="DA84" s="53"/>
      <c r="DB84" s="53"/>
      <c r="DC84" s="53"/>
      <c r="DD84" s="53"/>
      <c r="DE84" s="53"/>
      <c r="DF84" s="53"/>
      <c r="DG84" s="53"/>
      <c r="DH84" s="53"/>
      <c r="DI84" s="53"/>
      <c r="DJ84" s="53"/>
      <c r="DK84" s="53"/>
      <c r="DL84" s="53"/>
    </row>
    <row r="85" spans="1:116" ht="103.5" customHeight="1" thickBot="1">
      <c r="A85"/>
      <c r="B85" s="236"/>
      <c r="C85" s="160" t="s">
        <v>202</v>
      </c>
      <c r="D85" s="230"/>
      <c r="E85" s="230"/>
      <c r="F85" s="84" t="s">
        <v>12</v>
      </c>
      <c r="G85" s="145"/>
      <c r="H85" s="145"/>
      <c r="I85" s="145"/>
      <c r="J85" s="257">
        <v>47</v>
      </c>
      <c r="K85" s="257"/>
      <c r="L85" s="257">
        <v>45</v>
      </c>
      <c r="M85" s="257"/>
      <c r="N85" s="257">
        <v>45</v>
      </c>
      <c r="O85" s="257"/>
      <c r="P85" s="161">
        <v>43</v>
      </c>
      <c r="Q85" s="161">
        <v>40</v>
      </c>
      <c r="R85" s="161">
        <v>41</v>
      </c>
      <c r="S85" s="139">
        <v>42.7</v>
      </c>
      <c r="T85" s="161">
        <v>40.5</v>
      </c>
      <c r="U85" s="161">
        <v>34.1</v>
      </c>
      <c r="V85" s="161">
        <v>38.700000000000003</v>
      </c>
      <c r="W85" s="161">
        <v>34.1</v>
      </c>
      <c r="X85" s="161">
        <v>34.9</v>
      </c>
      <c r="Y85" s="110">
        <v>35.799999999999997</v>
      </c>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3"/>
      <c r="BY85" s="53"/>
      <c r="BZ85" s="53"/>
      <c r="CA85" s="53"/>
      <c r="CB85" s="53"/>
      <c r="CC85" s="53"/>
      <c r="CD85" s="53"/>
      <c r="CE85" s="53"/>
      <c r="CF85" s="53"/>
      <c r="CG85" s="53"/>
      <c r="CH85" s="53"/>
      <c r="CI85" s="53"/>
      <c r="CJ85" s="53"/>
      <c r="CK85" s="53"/>
      <c r="CL85" s="53"/>
      <c r="CM85" s="53"/>
      <c r="CN85" s="53"/>
      <c r="CO85" s="53"/>
      <c r="CP85" s="53"/>
      <c r="CQ85" s="53"/>
      <c r="CR85" s="53"/>
      <c r="CS85" s="53"/>
      <c r="CT85" s="53"/>
      <c r="CU85" s="53"/>
      <c r="CV85" s="53"/>
      <c r="CW85" s="53"/>
      <c r="CX85" s="53"/>
      <c r="CY85" s="53"/>
      <c r="CZ85" s="53"/>
      <c r="DA85" s="53"/>
      <c r="DB85" s="53"/>
      <c r="DC85" s="53"/>
      <c r="DD85" s="53"/>
      <c r="DE85" s="53"/>
      <c r="DF85" s="53"/>
      <c r="DG85" s="53"/>
      <c r="DH85" s="53"/>
      <c r="DI85" s="53"/>
      <c r="DJ85" s="53"/>
      <c r="DK85" s="53"/>
      <c r="DL85" s="53"/>
    </row>
    <row r="86" spans="1:116" ht="18.75" customHeight="1">
      <c r="A86"/>
      <c r="B86" s="234" t="s">
        <v>218</v>
      </c>
      <c r="C86" s="229" t="s">
        <v>305</v>
      </c>
      <c r="D86" s="229" t="s">
        <v>21</v>
      </c>
      <c r="E86" s="231" t="s">
        <v>3</v>
      </c>
      <c r="F86" s="82" t="s">
        <v>59</v>
      </c>
      <c r="G86" s="143"/>
      <c r="H86" s="143"/>
      <c r="I86" s="143"/>
      <c r="J86" s="143"/>
      <c r="K86" s="143"/>
      <c r="L86" s="143"/>
      <c r="M86" s="143"/>
      <c r="N86" s="143"/>
      <c r="O86" s="143"/>
      <c r="P86" s="143">
        <v>3.7480728248623389</v>
      </c>
      <c r="Q86" s="143">
        <v>3.9923670061424201</v>
      </c>
      <c r="R86" s="143">
        <v>4.4313321866391302</v>
      </c>
      <c r="S86" s="143">
        <v>4.2262546406045001</v>
      </c>
      <c r="T86" s="143">
        <v>4.3236146877118502</v>
      </c>
      <c r="U86" s="143">
        <v>3.6452096162965599</v>
      </c>
      <c r="V86" s="143">
        <v>4.4541781954752704</v>
      </c>
      <c r="W86" s="143">
        <v>4.1339493120211497</v>
      </c>
      <c r="X86" s="143">
        <v>4.8</v>
      </c>
      <c r="Y86" s="108"/>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3"/>
      <c r="BR86" s="53"/>
      <c r="BS86" s="53"/>
      <c r="BT86" s="53"/>
      <c r="BU86" s="53"/>
      <c r="BV86" s="53"/>
      <c r="BW86" s="53"/>
      <c r="BX86" s="53"/>
      <c r="BY86" s="53"/>
      <c r="BZ86" s="53"/>
      <c r="CA86" s="53"/>
      <c r="CB86" s="53"/>
      <c r="CC86" s="53"/>
      <c r="CD86" s="53"/>
      <c r="CE86" s="53"/>
      <c r="CF86" s="53"/>
      <c r="CG86" s="53"/>
      <c r="CH86" s="53"/>
      <c r="CI86" s="53"/>
      <c r="CJ86" s="53"/>
      <c r="CK86" s="53"/>
      <c r="CL86" s="53"/>
      <c r="CM86" s="53"/>
      <c r="CN86" s="53"/>
      <c r="CO86" s="53"/>
      <c r="CP86" s="53"/>
      <c r="CQ86" s="53"/>
      <c r="CR86" s="53"/>
      <c r="CS86" s="53"/>
      <c r="CT86" s="53"/>
      <c r="CU86" s="53"/>
      <c r="CV86" s="53"/>
      <c r="CW86" s="53"/>
      <c r="CX86" s="53"/>
      <c r="CY86" s="53"/>
      <c r="CZ86" s="53"/>
      <c r="DA86" s="53"/>
      <c r="DB86" s="53"/>
      <c r="DC86" s="53"/>
      <c r="DD86" s="53"/>
      <c r="DE86" s="53"/>
      <c r="DF86" s="53"/>
      <c r="DG86" s="53"/>
      <c r="DH86" s="53"/>
      <c r="DI86" s="53"/>
      <c r="DJ86" s="53"/>
      <c r="DK86" s="53"/>
      <c r="DL86" s="53"/>
    </row>
    <row r="87" spans="1:116" ht="18.75" customHeight="1">
      <c r="A87"/>
      <c r="B87" s="235"/>
      <c r="C87" s="227"/>
      <c r="D87" s="227"/>
      <c r="E87" s="232"/>
      <c r="F87" s="57" t="s">
        <v>60</v>
      </c>
      <c r="G87" s="144"/>
      <c r="H87" s="144"/>
      <c r="I87" s="144"/>
      <c r="J87" s="144"/>
      <c r="K87" s="144"/>
      <c r="L87" s="144"/>
      <c r="M87" s="144"/>
      <c r="N87" s="144"/>
      <c r="O87" s="144"/>
      <c r="P87" s="144">
        <v>1.1597470199916364</v>
      </c>
      <c r="Q87" s="144">
        <v>1.2304751752112999</v>
      </c>
      <c r="R87" s="144">
        <v>1.2769000924268901</v>
      </c>
      <c r="S87" s="144">
        <v>1.2175539112196401</v>
      </c>
      <c r="T87" s="144">
        <v>1.26196782747797</v>
      </c>
      <c r="U87" s="144">
        <v>1.0712606706654799</v>
      </c>
      <c r="V87" s="144">
        <v>1.2258991603081699</v>
      </c>
      <c r="W87" s="144">
        <v>1.16266337005799</v>
      </c>
      <c r="X87" s="144">
        <v>1.4</v>
      </c>
      <c r="Y87" s="109"/>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c r="BQ87" s="53"/>
      <c r="BR87" s="53"/>
      <c r="BS87" s="53"/>
      <c r="BT87" s="53"/>
      <c r="BU87" s="53"/>
      <c r="BV87" s="53"/>
      <c r="BW87" s="53"/>
      <c r="BX87" s="53"/>
      <c r="BY87" s="53"/>
      <c r="BZ87" s="53"/>
      <c r="CA87" s="53"/>
      <c r="CB87" s="53"/>
      <c r="CC87" s="53"/>
      <c r="CD87" s="53"/>
      <c r="CE87" s="53"/>
      <c r="CF87" s="53"/>
      <c r="CG87" s="53"/>
      <c r="CH87" s="53"/>
      <c r="CI87" s="53"/>
      <c r="CJ87" s="53"/>
      <c r="CK87" s="53"/>
      <c r="CL87" s="53"/>
      <c r="CM87" s="53"/>
      <c r="CN87" s="53"/>
      <c r="CO87" s="53"/>
      <c r="CP87" s="53"/>
      <c r="CQ87" s="53"/>
      <c r="CR87" s="53"/>
      <c r="CS87" s="53"/>
      <c r="CT87" s="53"/>
      <c r="CU87" s="53"/>
      <c r="CV87" s="53"/>
      <c r="CW87" s="53"/>
      <c r="CX87" s="53"/>
      <c r="CY87" s="53"/>
      <c r="CZ87" s="53"/>
      <c r="DA87" s="53"/>
      <c r="DB87" s="53"/>
      <c r="DC87" s="53"/>
      <c r="DD87" s="53"/>
      <c r="DE87" s="53"/>
      <c r="DF87" s="53"/>
      <c r="DG87" s="53"/>
      <c r="DH87" s="53"/>
      <c r="DI87" s="53"/>
      <c r="DJ87" s="53"/>
      <c r="DK87" s="53"/>
      <c r="DL87" s="53"/>
    </row>
    <row r="88" spans="1:116" ht="18.75" customHeight="1">
      <c r="A88"/>
      <c r="B88" s="235"/>
      <c r="C88" s="227"/>
      <c r="D88" s="227"/>
      <c r="E88" s="232"/>
      <c r="F88" s="57" t="s">
        <v>12</v>
      </c>
      <c r="G88" s="144"/>
      <c r="H88" s="144"/>
      <c r="I88" s="144"/>
      <c r="J88" s="144"/>
      <c r="K88" s="144"/>
      <c r="L88" s="144"/>
      <c r="M88" s="144"/>
      <c r="N88" s="144"/>
      <c r="O88" s="144"/>
      <c r="P88" s="144">
        <v>2.3998946507784069</v>
      </c>
      <c r="Q88" s="144">
        <v>2.5569769358008401</v>
      </c>
      <c r="R88" s="144">
        <v>2.7919526099921601</v>
      </c>
      <c r="S88" s="144">
        <v>2.66261263447403</v>
      </c>
      <c r="T88" s="144">
        <v>2.7324562212538201</v>
      </c>
      <c r="U88" s="144">
        <v>2.3126137817994699</v>
      </c>
      <c r="V88" s="144">
        <v>2.7824844071038299</v>
      </c>
      <c r="W88" s="144">
        <v>2.59983621091405</v>
      </c>
      <c r="X88" s="144">
        <v>3.1</v>
      </c>
      <c r="Y88" s="109"/>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c r="CA88" s="53"/>
      <c r="CB88" s="53"/>
      <c r="CC88" s="53"/>
      <c r="CD88" s="53"/>
      <c r="CE88" s="53"/>
      <c r="CF88" s="53"/>
      <c r="CG88" s="53"/>
      <c r="CH88" s="53"/>
      <c r="CI88" s="53"/>
      <c r="CJ88" s="53"/>
      <c r="CK88" s="53"/>
      <c r="CL88" s="53"/>
      <c r="CM88" s="53"/>
      <c r="CN88" s="53"/>
      <c r="CO88" s="53"/>
      <c r="CP88" s="53"/>
      <c r="CQ88" s="53"/>
      <c r="CR88" s="53"/>
      <c r="CS88" s="53"/>
      <c r="CT88" s="53"/>
      <c r="CU88" s="53"/>
      <c r="CV88" s="53"/>
      <c r="CW88" s="53"/>
      <c r="CX88" s="53"/>
      <c r="CY88" s="53"/>
      <c r="CZ88" s="53"/>
      <c r="DA88" s="53"/>
      <c r="DB88" s="53"/>
      <c r="DC88" s="53"/>
      <c r="DD88" s="53"/>
      <c r="DE88" s="53"/>
      <c r="DF88" s="53"/>
      <c r="DG88" s="53"/>
      <c r="DH88" s="53"/>
      <c r="DI88" s="53"/>
      <c r="DJ88" s="53"/>
      <c r="DK88" s="53"/>
      <c r="DL88" s="53"/>
    </row>
    <row r="89" spans="1:116" ht="18.75" customHeight="1">
      <c r="A89"/>
      <c r="B89" s="235"/>
      <c r="C89" s="227" t="s">
        <v>306</v>
      </c>
      <c r="D89" s="227"/>
      <c r="E89" s="232"/>
      <c r="F89" s="57" t="s">
        <v>59</v>
      </c>
      <c r="G89" s="144"/>
      <c r="H89" s="144"/>
      <c r="I89" s="144"/>
      <c r="J89" s="144"/>
      <c r="K89" s="144"/>
      <c r="L89" s="144"/>
      <c r="M89" s="144"/>
      <c r="N89" s="144"/>
      <c r="O89" s="144"/>
      <c r="P89" s="144">
        <v>5.6989543626005092</v>
      </c>
      <c r="Q89" s="144">
        <v>6.6050922109733499</v>
      </c>
      <c r="R89" s="144">
        <v>7.1342128135682303</v>
      </c>
      <c r="S89" s="144">
        <v>7.9860096512393302</v>
      </c>
      <c r="T89" s="144">
        <v>8.3986505317453606</v>
      </c>
      <c r="U89" s="144">
        <v>7.19036586535218</v>
      </c>
      <c r="V89" s="144">
        <v>7.6209094875893797</v>
      </c>
      <c r="W89" s="144">
        <v>7.7891055665662501</v>
      </c>
      <c r="X89" s="144">
        <v>8.6999999999999993</v>
      </c>
      <c r="Y89" s="109"/>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3"/>
      <c r="BS89" s="53"/>
      <c r="BT89" s="53"/>
      <c r="BU89" s="53"/>
      <c r="BV89" s="53"/>
      <c r="BW89" s="53"/>
      <c r="BX89" s="53"/>
      <c r="BY89" s="53"/>
      <c r="BZ89" s="53"/>
      <c r="CA89" s="53"/>
      <c r="CB89" s="53"/>
      <c r="CC89" s="53"/>
      <c r="CD89" s="53"/>
      <c r="CE89" s="53"/>
      <c r="CF89" s="53"/>
      <c r="CG89" s="53"/>
      <c r="CH89" s="53"/>
      <c r="CI89" s="53"/>
      <c r="CJ89" s="53"/>
      <c r="CK89" s="53"/>
      <c r="CL89" s="53"/>
      <c r="CM89" s="53"/>
      <c r="CN89" s="53"/>
      <c r="CO89" s="53"/>
      <c r="CP89" s="53"/>
      <c r="CQ89" s="53"/>
      <c r="CR89" s="53"/>
      <c r="CS89" s="53"/>
      <c r="CT89" s="53"/>
      <c r="CU89" s="53"/>
      <c r="CV89" s="53"/>
      <c r="CW89" s="53"/>
      <c r="CX89" s="53"/>
      <c r="CY89" s="53"/>
      <c r="CZ89" s="53"/>
      <c r="DA89" s="53"/>
      <c r="DB89" s="53"/>
      <c r="DC89" s="53"/>
      <c r="DD89" s="53"/>
      <c r="DE89" s="53"/>
      <c r="DF89" s="53"/>
      <c r="DG89" s="53"/>
      <c r="DH89" s="53"/>
      <c r="DI89" s="53"/>
      <c r="DJ89" s="53"/>
      <c r="DK89" s="53"/>
      <c r="DL89" s="53"/>
    </row>
    <row r="90" spans="1:116" ht="18.75" customHeight="1">
      <c r="A90"/>
      <c r="B90" s="235"/>
      <c r="C90" s="227"/>
      <c r="D90" s="227"/>
      <c r="E90" s="232"/>
      <c r="F90" s="57" t="s">
        <v>60</v>
      </c>
      <c r="G90" s="144"/>
      <c r="H90" s="144"/>
      <c r="I90" s="144"/>
      <c r="J90" s="144"/>
      <c r="K90" s="144"/>
      <c r="L90" s="144"/>
      <c r="M90" s="144"/>
      <c r="N90" s="144"/>
      <c r="O90" s="144"/>
      <c r="P90" s="144">
        <v>9.2484410066226079</v>
      </c>
      <c r="Q90" s="144">
        <v>10.4358260962183</v>
      </c>
      <c r="R90" s="144">
        <v>11.279986093849701</v>
      </c>
      <c r="S90" s="144">
        <v>12.7299473082487</v>
      </c>
      <c r="T90" s="144">
        <v>13.698630136986299</v>
      </c>
      <c r="U90" s="144">
        <v>11.8995148360853</v>
      </c>
      <c r="V90" s="144">
        <v>12.9762270618202</v>
      </c>
      <c r="W90" s="144">
        <v>12.926510565881101</v>
      </c>
      <c r="X90" s="144">
        <v>14.4</v>
      </c>
      <c r="Y90" s="109"/>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c r="DH90" s="53"/>
      <c r="DI90" s="53"/>
      <c r="DJ90" s="53"/>
      <c r="DK90" s="53"/>
      <c r="DL90" s="53"/>
    </row>
    <row r="91" spans="1:116" ht="18.75" customHeight="1">
      <c r="A91"/>
      <c r="B91" s="235"/>
      <c r="C91" s="227"/>
      <c r="D91" s="227"/>
      <c r="E91" s="232"/>
      <c r="F91" s="57" t="s">
        <v>12</v>
      </c>
      <c r="G91" s="144"/>
      <c r="H91" s="144"/>
      <c r="I91" s="144"/>
      <c r="J91" s="144"/>
      <c r="K91" s="144"/>
      <c r="L91" s="144"/>
      <c r="M91" s="144"/>
      <c r="N91" s="144"/>
      <c r="O91" s="144"/>
      <c r="P91" s="144">
        <v>7.5477712362985505</v>
      </c>
      <c r="Q91" s="144">
        <v>8.5959729976216508</v>
      </c>
      <c r="R91" s="144">
        <v>9.2887990725567597</v>
      </c>
      <c r="S91" s="144">
        <v>10.4514659601759</v>
      </c>
      <c r="T91" s="144">
        <v>11.153085581217301</v>
      </c>
      <c r="U91" s="144">
        <v>9.6284065705016904</v>
      </c>
      <c r="V91" s="144">
        <v>10.394043726010199</v>
      </c>
      <c r="W91" s="144">
        <v>10.4416137630459</v>
      </c>
      <c r="X91" s="144">
        <v>11.6</v>
      </c>
      <c r="Y91" s="109"/>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c r="BR91" s="53"/>
      <c r="BS91" s="53"/>
      <c r="BT91" s="53"/>
      <c r="BU91" s="53"/>
      <c r="BV91" s="53"/>
      <c r="BW91" s="53"/>
      <c r="BX91" s="53"/>
      <c r="BY91" s="53"/>
      <c r="BZ91" s="53"/>
      <c r="CA91" s="53"/>
      <c r="CB91" s="53"/>
      <c r="CC91" s="53"/>
      <c r="CD91" s="53"/>
      <c r="CE91" s="53"/>
      <c r="CF91" s="53"/>
      <c r="CG91" s="53"/>
      <c r="CH91" s="53"/>
      <c r="CI91" s="53"/>
      <c r="CJ91" s="53"/>
      <c r="CK91" s="53"/>
      <c r="CL91" s="53"/>
      <c r="CM91" s="53"/>
      <c r="CN91" s="53"/>
      <c r="CO91" s="53"/>
      <c r="CP91" s="53"/>
      <c r="CQ91" s="53"/>
      <c r="CR91" s="53"/>
      <c r="CS91" s="53"/>
      <c r="CT91" s="53"/>
      <c r="CU91" s="53"/>
      <c r="CV91" s="53"/>
      <c r="CW91" s="53"/>
      <c r="CX91" s="53"/>
      <c r="CY91" s="53"/>
      <c r="CZ91" s="53"/>
      <c r="DA91" s="53"/>
      <c r="DB91" s="53"/>
      <c r="DC91" s="53"/>
      <c r="DD91" s="53"/>
      <c r="DE91" s="53"/>
      <c r="DF91" s="53"/>
      <c r="DG91" s="53"/>
      <c r="DH91" s="53"/>
      <c r="DI91" s="53"/>
      <c r="DJ91" s="53"/>
      <c r="DK91" s="53"/>
      <c r="DL91" s="53"/>
    </row>
    <row r="92" spans="1:116" ht="18.75" customHeight="1">
      <c r="A92"/>
      <c r="B92" s="235"/>
      <c r="C92" s="227" t="s">
        <v>307</v>
      </c>
      <c r="D92" s="227"/>
      <c r="E92" s="232"/>
      <c r="F92" s="57" t="s">
        <v>59</v>
      </c>
      <c r="G92" s="144"/>
      <c r="H92" s="144"/>
      <c r="I92" s="144"/>
      <c r="J92" s="144"/>
      <c r="K92" s="144"/>
      <c r="L92" s="144"/>
      <c r="M92" s="144"/>
      <c r="N92" s="144"/>
      <c r="O92" s="144"/>
      <c r="P92" s="144">
        <v>0</v>
      </c>
      <c r="Q92" s="144">
        <v>0</v>
      </c>
      <c r="R92" s="144">
        <v>6.7248863176445699</v>
      </c>
      <c r="S92" s="144">
        <v>7.2982748503959298</v>
      </c>
      <c r="T92" s="144">
        <v>6.3880619844604301</v>
      </c>
      <c r="U92" s="144">
        <v>5.7957444403406697</v>
      </c>
      <c r="V92" s="144">
        <v>5.7905582052551496</v>
      </c>
      <c r="W92" s="144">
        <v>5.4205774424794999</v>
      </c>
      <c r="X92" s="144">
        <v>6.7</v>
      </c>
      <c r="Y92" s="109"/>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53"/>
      <c r="BY92" s="53"/>
      <c r="BZ92" s="53"/>
      <c r="CA92" s="53"/>
      <c r="CB92" s="53"/>
      <c r="CC92" s="53"/>
      <c r="CD92" s="53"/>
      <c r="CE92" s="53"/>
      <c r="CF92" s="53"/>
      <c r="CG92" s="53"/>
      <c r="CH92" s="53"/>
      <c r="CI92" s="53"/>
      <c r="CJ92" s="53"/>
      <c r="CK92" s="53"/>
      <c r="CL92" s="53"/>
      <c r="CM92" s="53"/>
      <c r="CN92" s="53"/>
      <c r="CO92" s="53"/>
      <c r="CP92" s="53"/>
      <c r="CQ92" s="53"/>
      <c r="CR92" s="53"/>
      <c r="CS92" s="53"/>
      <c r="CT92" s="53"/>
      <c r="CU92" s="53"/>
      <c r="CV92" s="53"/>
      <c r="CW92" s="53"/>
      <c r="CX92" s="53"/>
      <c r="CY92" s="53"/>
      <c r="CZ92" s="53"/>
      <c r="DA92" s="53"/>
      <c r="DB92" s="53"/>
      <c r="DC92" s="53"/>
      <c r="DD92" s="53"/>
      <c r="DE92" s="53"/>
      <c r="DF92" s="53"/>
      <c r="DG92" s="53"/>
      <c r="DH92" s="53"/>
      <c r="DI92" s="53"/>
      <c r="DJ92" s="53"/>
      <c r="DK92" s="53"/>
      <c r="DL92" s="53"/>
    </row>
    <row r="93" spans="1:116" ht="18.75" customHeight="1">
      <c r="A93"/>
      <c r="B93" s="235"/>
      <c r="C93" s="227"/>
      <c r="D93" s="227"/>
      <c r="E93" s="232"/>
      <c r="F93" s="57" t="s">
        <v>60</v>
      </c>
      <c r="G93" s="144"/>
      <c r="H93" s="144"/>
      <c r="I93" s="144"/>
      <c r="J93" s="144"/>
      <c r="K93" s="144"/>
      <c r="L93" s="144"/>
      <c r="M93" s="144"/>
      <c r="N93" s="144"/>
      <c r="O93" s="144"/>
      <c r="P93" s="144">
        <v>0</v>
      </c>
      <c r="Q93" s="144">
        <v>0</v>
      </c>
      <c r="R93" s="144">
        <v>4.66805575018551</v>
      </c>
      <c r="S93" s="144">
        <v>4.63168228428429</v>
      </c>
      <c r="T93" s="144">
        <v>4.8721300378207504</v>
      </c>
      <c r="U93" s="144">
        <v>4.6939934003342998</v>
      </c>
      <c r="V93" s="144">
        <v>4.7229130097870797</v>
      </c>
      <c r="W93" s="144">
        <v>4.3204955182882303</v>
      </c>
      <c r="X93" s="144">
        <v>5.8</v>
      </c>
      <c r="Y93" s="109"/>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c r="BR93" s="53"/>
      <c r="BS93" s="53"/>
      <c r="BT93" s="53"/>
      <c r="BU93" s="53"/>
      <c r="BV93" s="53"/>
      <c r="BW93" s="53"/>
      <c r="BX93" s="53"/>
      <c r="BY93" s="53"/>
      <c r="BZ93" s="53"/>
      <c r="CA93" s="53"/>
      <c r="CB93" s="53"/>
      <c r="CC93" s="53"/>
      <c r="CD93" s="53"/>
      <c r="CE93" s="53"/>
      <c r="CF93" s="53"/>
      <c r="CG93" s="53"/>
      <c r="CH93" s="53"/>
      <c r="CI93" s="53"/>
      <c r="CJ93" s="53"/>
      <c r="CK93" s="53"/>
      <c r="CL93" s="53"/>
      <c r="CM93" s="53"/>
      <c r="CN93" s="53"/>
      <c r="CO93" s="53"/>
      <c r="CP93" s="53"/>
      <c r="CQ93" s="53"/>
      <c r="CR93" s="53"/>
      <c r="CS93" s="53"/>
      <c r="CT93" s="53"/>
      <c r="CU93" s="53"/>
      <c r="CV93" s="53"/>
      <c r="CW93" s="53"/>
      <c r="CX93" s="53"/>
      <c r="CY93" s="53"/>
      <c r="CZ93" s="53"/>
      <c r="DA93" s="53"/>
      <c r="DB93" s="53"/>
      <c r="DC93" s="53"/>
      <c r="DD93" s="53"/>
      <c r="DE93" s="53"/>
      <c r="DF93" s="53"/>
      <c r="DG93" s="53"/>
      <c r="DH93" s="53"/>
      <c r="DI93" s="53"/>
      <c r="DJ93" s="53"/>
      <c r="DK93" s="53"/>
      <c r="DL93" s="53"/>
    </row>
    <row r="94" spans="1:116" ht="18.75" customHeight="1">
      <c r="A94"/>
      <c r="B94" s="235"/>
      <c r="C94" s="227"/>
      <c r="D94" s="227"/>
      <c r="E94" s="232"/>
      <c r="F94" s="57" t="s">
        <v>12</v>
      </c>
      <c r="G94" s="144"/>
      <c r="H94" s="144"/>
      <c r="I94" s="144"/>
      <c r="J94" s="144"/>
      <c r="K94" s="144"/>
      <c r="L94" s="144"/>
      <c r="M94" s="144"/>
      <c r="N94" s="144"/>
      <c r="O94" s="144"/>
      <c r="P94" s="144">
        <v>0</v>
      </c>
      <c r="Q94" s="144">
        <v>0</v>
      </c>
      <c r="R94" s="144">
        <v>5.6559376371190302</v>
      </c>
      <c r="S94" s="144">
        <v>5.9124287578003702</v>
      </c>
      <c r="T94" s="144">
        <v>5.6002219553573704</v>
      </c>
      <c r="U94" s="144">
        <v>5.2253411893137303</v>
      </c>
      <c r="V94" s="144">
        <v>5.2377014596002001</v>
      </c>
      <c r="W94" s="144">
        <v>4.8525910133181602</v>
      </c>
      <c r="X94" s="144">
        <v>6.2</v>
      </c>
      <c r="Y94" s="109"/>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c r="BS94" s="53"/>
      <c r="BT94" s="53"/>
      <c r="BU94" s="53"/>
      <c r="BV94" s="53"/>
      <c r="BW94" s="53"/>
      <c r="BX94" s="53"/>
      <c r="BY94" s="53"/>
      <c r="BZ94" s="53"/>
      <c r="CA94" s="53"/>
      <c r="CB94" s="53"/>
      <c r="CC94" s="53"/>
      <c r="CD94" s="53"/>
      <c r="CE94" s="53"/>
      <c r="CF94" s="53"/>
      <c r="CG94" s="53"/>
      <c r="CH94" s="53"/>
      <c r="CI94" s="53"/>
      <c r="CJ94" s="53"/>
      <c r="CK94" s="53"/>
      <c r="CL94" s="53"/>
      <c r="CM94" s="53"/>
      <c r="CN94" s="53"/>
      <c r="CO94" s="53"/>
      <c r="CP94" s="53"/>
      <c r="CQ94" s="53"/>
      <c r="CR94" s="53"/>
      <c r="CS94" s="53"/>
      <c r="CT94" s="53"/>
      <c r="CU94" s="53"/>
      <c r="CV94" s="53"/>
      <c r="CW94" s="53"/>
      <c r="CX94" s="53"/>
      <c r="CY94" s="53"/>
      <c r="CZ94" s="53"/>
      <c r="DA94" s="53"/>
      <c r="DB94" s="53"/>
      <c r="DC94" s="53"/>
      <c r="DD94" s="53"/>
      <c r="DE94" s="53"/>
      <c r="DF94" s="53"/>
      <c r="DG94" s="53"/>
      <c r="DH94" s="53"/>
      <c r="DI94" s="53"/>
      <c r="DJ94" s="53"/>
      <c r="DK94" s="53"/>
      <c r="DL94" s="53"/>
    </row>
    <row r="95" spans="1:116" ht="18.75" customHeight="1">
      <c r="A95"/>
      <c r="B95" s="235"/>
      <c r="C95" s="227" t="s">
        <v>308</v>
      </c>
      <c r="D95" s="227"/>
      <c r="E95" s="232"/>
      <c r="F95" s="57" t="s">
        <v>59</v>
      </c>
      <c r="G95" s="144"/>
      <c r="H95" s="144"/>
      <c r="I95" s="144"/>
      <c r="J95" s="144"/>
      <c r="K95" s="144"/>
      <c r="L95" s="144"/>
      <c r="M95" s="144"/>
      <c r="N95" s="144"/>
      <c r="O95" s="144"/>
      <c r="P95" s="144">
        <v>5.8530727197621824</v>
      </c>
      <c r="Q95" s="144">
        <v>5.7751481962813003</v>
      </c>
      <c r="R95" s="144">
        <v>6.0243082765444598</v>
      </c>
      <c r="S95" s="144">
        <v>6.3917906671156004</v>
      </c>
      <c r="T95" s="144">
        <v>5.9580205848969099</v>
      </c>
      <c r="U95" s="144">
        <v>4.7498804668547301</v>
      </c>
      <c r="V95" s="144">
        <v>4.4229622482771296</v>
      </c>
      <c r="W95" s="144">
        <v>4.4055525717033603</v>
      </c>
      <c r="X95" s="144">
        <v>4.7</v>
      </c>
      <c r="Y95" s="109"/>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W95" s="53"/>
      <c r="BX95" s="53"/>
      <c r="BY95" s="53"/>
      <c r="BZ95" s="53"/>
      <c r="CA95" s="53"/>
      <c r="CB95" s="53"/>
      <c r="CC95" s="53"/>
      <c r="CD95" s="53"/>
      <c r="CE95" s="53"/>
      <c r="CF95" s="53"/>
      <c r="CG95" s="53"/>
      <c r="CH95" s="53"/>
      <c r="CI95" s="53"/>
      <c r="CJ95" s="53"/>
      <c r="CK95" s="53"/>
      <c r="CL95" s="53"/>
      <c r="CM95" s="53"/>
      <c r="CN95" s="53"/>
      <c r="CO95" s="53"/>
      <c r="CP95" s="53"/>
      <c r="CQ95" s="53"/>
      <c r="CR95" s="53"/>
      <c r="CS95" s="53"/>
      <c r="CT95" s="53"/>
      <c r="CU95" s="53"/>
      <c r="CV95" s="53"/>
      <c r="CW95" s="53"/>
      <c r="CX95" s="53"/>
      <c r="CY95" s="53"/>
      <c r="CZ95" s="53"/>
      <c r="DA95" s="53"/>
      <c r="DB95" s="53"/>
      <c r="DC95" s="53"/>
      <c r="DD95" s="53"/>
      <c r="DE95" s="53"/>
      <c r="DF95" s="53"/>
      <c r="DG95" s="53"/>
      <c r="DH95" s="53"/>
      <c r="DI95" s="53"/>
      <c r="DJ95" s="53"/>
      <c r="DK95" s="53"/>
      <c r="DL95" s="53"/>
    </row>
    <row r="96" spans="1:116" ht="18.75" customHeight="1">
      <c r="A96"/>
      <c r="B96" s="235"/>
      <c r="C96" s="227"/>
      <c r="D96" s="227"/>
      <c r="E96" s="232"/>
      <c r="F96" s="57" t="s">
        <v>60</v>
      </c>
      <c r="G96" s="144"/>
      <c r="H96" s="144"/>
      <c r="I96" s="144"/>
      <c r="J96" s="144"/>
      <c r="K96" s="144"/>
      <c r="L96" s="144"/>
      <c r="M96" s="144"/>
      <c r="N96" s="144"/>
      <c r="O96" s="144"/>
      <c r="P96" s="144">
        <v>7.3247180209998088</v>
      </c>
      <c r="Q96" s="144">
        <v>7.15762843578635</v>
      </c>
      <c r="R96" s="144">
        <v>7.5855905940514496</v>
      </c>
      <c r="S96" s="144">
        <v>8.2276779868550101</v>
      </c>
      <c r="T96" s="144">
        <v>7.6192839098336202</v>
      </c>
      <c r="U96" s="144">
        <v>5.7663953288165404</v>
      </c>
      <c r="V96" s="144">
        <v>5.0465723843766197</v>
      </c>
      <c r="W96" s="144">
        <v>5.2144971707691896</v>
      </c>
      <c r="X96" s="144">
        <v>5.5</v>
      </c>
      <c r="Y96" s="109"/>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3"/>
      <c r="CY96" s="53"/>
      <c r="CZ96" s="53"/>
      <c r="DA96" s="53"/>
      <c r="DB96" s="53"/>
      <c r="DC96" s="53"/>
      <c r="DD96" s="53"/>
      <c r="DE96" s="53"/>
      <c r="DF96" s="53"/>
      <c r="DG96" s="53"/>
      <c r="DH96" s="53"/>
      <c r="DI96" s="53"/>
      <c r="DJ96" s="53"/>
      <c r="DK96" s="53"/>
      <c r="DL96" s="53"/>
    </row>
    <row r="97" spans="1:116" ht="18.75" customHeight="1">
      <c r="A97"/>
      <c r="B97" s="235"/>
      <c r="C97" s="227"/>
      <c r="D97" s="227"/>
      <c r="E97" s="232"/>
      <c r="F97" s="57" t="s">
        <v>12</v>
      </c>
      <c r="G97" s="144"/>
      <c r="H97" s="144"/>
      <c r="I97" s="144"/>
      <c r="J97" s="144"/>
      <c r="K97" s="144"/>
      <c r="L97" s="144"/>
      <c r="M97" s="144"/>
      <c r="N97" s="144"/>
      <c r="O97" s="144"/>
      <c r="P97" s="144">
        <v>6.6196068521299782</v>
      </c>
      <c r="Q97" s="144">
        <v>6.49364063903566</v>
      </c>
      <c r="R97" s="144">
        <v>6.8357171984221097</v>
      </c>
      <c r="S97" s="144">
        <v>7.3459136556967097</v>
      </c>
      <c r="T97" s="144">
        <v>6.82139030882625</v>
      </c>
      <c r="U97" s="144">
        <v>5.2761548799715596</v>
      </c>
      <c r="V97" s="144">
        <v>4.7458851367656196</v>
      </c>
      <c r="W97" s="144">
        <v>4.8232210599393897</v>
      </c>
      <c r="X97" s="144">
        <v>5.0999999999999996</v>
      </c>
      <c r="Y97" s="109"/>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3"/>
      <c r="BR97" s="53"/>
      <c r="BS97" s="53"/>
      <c r="BT97" s="53"/>
      <c r="BU97" s="53"/>
      <c r="BV97" s="53"/>
      <c r="BW97" s="53"/>
      <c r="BX97" s="53"/>
      <c r="BY97" s="53"/>
      <c r="BZ97" s="53"/>
      <c r="CA97" s="53"/>
      <c r="CB97" s="53"/>
      <c r="CC97" s="53"/>
      <c r="CD97" s="53"/>
      <c r="CE97" s="53"/>
      <c r="CF97" s="53"/>
      <c r="CG97" s="53"/>
      <c r="CH97" s="53"/>
      <c r="CI97" s="53"/>
      <c r="CJ97" s="53"/>
      <c r="CK97" s="53"/>
      <c r="CL97" s="53"/>
      <c r="CM97" s="53"/>
      <c r="CN97" s="53"/>
      <c r="CO97" s="53"/>
      <c r="CP97" s="53"/>
      <c r="CQ97" s="53"/>
      <c r="CR97" s="53"/>
      <c r="CS97" s="53"/>
      <c r="CT97" s="53"/>
      <c r="CU97" s="53"/>
      <c r="CV97" s="53"/>
      <c r="CW97" s="53"/>
      <c r="CX97" s="53"/>
      <c r="CY97" s="53"/>
      <c r="CZ97" s="53"/>
      <c r="DA97" s="53"/>
      <c r="DB97" s="53"/>
      <c r="DC97" s="53"/>
      <c r="DD97" s="53"/>
      <c r="DE97" s="53"/>
      <c r="DF97" s="53"/>
      <c r="DG97" s="53"/>
      <c r="DH97" s="53"/>
      <c r="DI97" s="53"/>
      <c r="DJ97" s="53"/>
      <c r="DK97" s="53"/>
      <c r="DL97" s="53"/>
    </row>
    <row r="98" spans="1:116" ht="18.75" customHeight="1">
      <c r="A98"/>
      <c r="B98" s="235"/>
      <c r="C98" s="227" t="s">
        <v>309</v>
      </c>
      <c r="D98" s="227"/>
      <c r="E98" s="232"/>
      <c r="F98" s="57" t="s">
        <v>59</v>
      </c>
      <c r="G98" s="144"/>
      <c r="H98" s="144"/>
      <c r="I98" s="144"/>
      <c r="J98" s="144"/>
      <c r="K98" s="144"/>
      <c r="L98" s="144"/>
      <c r="M98" s="144"/>
      <c r="N98" s="144"/>
      <c r="O98" s="144"/>
      <c r="P98" s="144">
        <v>26.587129036579178</v>
      </c>
      <c r="Q98" s="144">
        <v>28.024622807260101</v>
      </c>
      <c r="R98" s="144">
        <v>29.220443074388299</v>
      </c>
      <c r="S98" s="144">
        <v>29.180256161327002</v>
      </c>
      <c r="T98" s="144">
        <v>28.683512772043098</v>
      </c>
      <c r="U98" s="144">
        <v>24.1822862904998</v>
      </c>
      <c r="V98" s="144">
        <v>25.624074278430701</v>
      </c>
      <c r="W98" s="144">
        <v>25.356338758519499</v>
      </c>
      <c r="X98" s="144">
        <v>26.4</v>
      </c>
      <c r="Y98" s="109"/>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3"/>
      <c r="BY98" s="53"/>
      <c r="BZ98" s="53"/>
      <c r="CA98" s="53"/>
      <c r="CB98" s="53"/>
      <c r="CC98" s="53"/>
      <c r="CD98" s="53"/>
      <c r="CE98" s="53"/>
      <c r="CF98" s="53"/>
      <c r="CG98" s="53"/>
      <c r="CH98" s="53"/>
      <c r="CI98" s="53"/>
      <c r="CJ98" s="53"/>
      <c r="CK98" s="53"/>
      <c r="CL98" s="53"/>
      <c r="CM98" s="53"/>
      <c r="CN98" s="53"/>
      <c r="CO98" s="53"/>
      <c r="CP98" s="53"/>
      <c r="CQ98" s="53"/>
      <c r="CR98" s="53"/>
      <c r="CS98" s="53"/>
      <c r="CT98" s="53"/>
      <c r="CU98" s="53"/>
      <c r="CV98" s="53"/>
      <c r="CW98" s="53"/>
      <c r="CX98" s="53"/>
      <c r="CY98" s="53"/>
      <c r="CZ98" s="53"/>
      <c r="DA98" s="53"/>
      <c r="DB98" s="53"/>
      <c r="DC98" s="53"/>
      <c r="DD98" s="53"/>
      <c r="DE98" s="53"/>
      <c r="DF98" s="53"/>
      <c r="DG98" s="53"/>
      <c r="DH98" s="53"/>
      <c r="DI98" s="53"/>
      <c r="DJ98" s="53"/>
      <c r="DK98" s="53"/>
      <c r="DL98" s="53"/>
    </row>
    <row r="99" spans="1:116" ht="18.75" customHeight="1">
      <c r="A99"/>
      <c r="B99" s="235"/>
      <c r="C99" s="227"/>
      <c r="D99" s="227"/>
      <c r="E99" s="232"/>
      <c r="F99" s="57" t="s">
        <v>60</v>
      </c>
      <c r="G99" s="144"/>
      <c r="H99" s="144"/>
      <c r="I99" s="144"/>
      <c r="J99" s="144"/>
      <c r="K99" s="144"/>
      <c r="L99" s="144"/>
      <c r="M99" s="144"/>
      <c r="N99" s="144"/>
      <c r="O99" s="144"/>
      <c r="P99" s="144">
        <v>47.275147794891673</v>
      </c>
      <c r="Q99" s="144">
        <v>47.0101371663281</v>
      </c>
      <c r="R99" s="144">
        <v>48.348376633072903</v>
      </c>
      <c r="S99" s="144">
        <v>48.648170567816599</v>
      </c>
      <c r="T99" s="144">
        <v>48.596099079789603</v>
      </c>
      <c r="U99" s="144">
        <v>40.368951913710603</v>
      </c>
      <c r="V99" s="144">
        <v>43.482694278896297</v>
      </c>
      <c r="W99" s="144">
        <v>43.2218666500832</v>
      </c>
      <c r="X99" s="144">
        <v>45.9</v>
      </c>
      <c r="Y99" s="109"/>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c r="BS99" s="53"/>
      <c r="BT99" s="53"/>
      <c r="BU99" s="53"/>
      <c r="BV99" s="53"/>
      <c r="BW99" s="53"/>
      <c r="BX99" s="53"/>
      <c r="BY99" s="53"/>
      <c r="BZ99" s="53"/>
      <c r="CA99" s="53"/>
      <c r="CB99" s="53"/>
      <c r="CC99" s="53"/>
      <c r="CD99" s="53"/>
      <c r="CE99" s="53"/>
      <c r="CF99" s="53"/>
      <c r="CG99" s="53"/>
      <c r="CH99" s="53"/>
      <c r="CI99" s="53"/>
      <c r="CJ99" s="53"/>
      <c r="CK99" s="53"/>
      <c r="CL99" s="53"/>
      <c r="CM99" s="53"/>
      <c r="CN99" s="53"/>
      <c r="CO99" s="53"/>
      <c r="CP99" s="53"/>
      <c r="CQ99" s="53"/>
      <c r="CR99" s="53"/>
      <c r="CS99" s="53"/>
      <c r="CT99" s="53"/>
      <c r="CU99" s="53"/>
      <c r="CV99" s="53"/>
      <c r="CW99" s="53"/>
      <c r="CX99" s="53"/>
      <c r="CY99" s="53"/>
      <c r="CZ99" s="53"/>
      <c r="DA99" s="53"/>
      <c r="DB99" s="53"/>
      <c r="DC99" s="53"/>
      <c r="DD99" s="53"/>
      <c r="DE99" s="53"/>
      <c r="DF99" s="53"/>
      <c r="DG99" s="53"/>
      <c r="DH99" s="53"/>
      <c r="DI99" s="53"/>
      <c r="DJ99" s="53"/>
      <c r="DK99" s="53"/>
      <c r="DL99" s="53"/>
    </row>
    <row r="100" spans="1:116" ht="18.75" customHeight="1">
      <c r="A100"/>
      <c r="B100" s="235"/>
      <c r="C100" s="227"/>
      <c r="D100" s="227"/>
      <c r="E100" s="232"/>
      <c r="F100" s="57" t="s">
        <v>12</v>
      </c>
      <c r="G100" s="144"/>
      <c r="H100" s="144"/>
      <c r="I100" s="144"/>
      <c r="J100" s="144"/>
      <c r="K100" s="144"/>
      <c r="L100" s="144"/>
      <c r="M100" s="144"/>
      <c r="N100" s="144"/>
      <c r="O100" s="144"/>
      <c r="P100" s="144">
        <v>37.362872686204135</v>
      </c>
      <c r="Q100" s="144">
        <v>37.891634428112198</v>
      </c>
      <c r="R100" s="144">
        <v>39.161358802802098</v>
      </c>
      <c r="S100" s="144">
        <v>39.297862223118202</v>
      </c>
      <c r="T100" s="144">
        <v>39.032217811861699</v>
      </c>
      <c r="U100" s="144">
        <v>32.562515906359302</v>
      </c>
      <c r="V100" s="144">
        <v>34.8717705892049</v>
      </c>
      <c r="W100" s="144">
        <v>34.580540310300698</v>
      </c>
      <c r="X100" s="144">
        <v>36.5</v>
      </c>
      <c r="Y100" s="109"/>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c r="BQ100" s="53"/>
      <c r="BR100" s="53"/>
      <c r="BS100" s="53"/>
      <c r="BT100" s="53"/>
      <c r="BU100" s="53"/>
      <c r="BV100" s="53"/>
      <c r="BW100" s="53"/>
      <c r="BX100" s="53"/>
      <c r="BY100" s="53"/>
      <c r="BZ100" s="53"/>
      <c r="CA100" s="53"/>
      <c r="CB100" s="53"/>
      <c r="CC100" s="53"/>
      <c r="CD100" s="53"/>
      <c r="CE100" s="53"/>
      <c r="CF100" s="53"/>
      <c r="CG100" s="53"/>
      <c r="CH100" s="53"/>
      <c r="CI100" s="53"/>
      <c r="CJ100" s="53"/>
      <c r="CK100" s="53"/>
      <c r="CL100" s="53"/>
      <c r="CM100" s="53"/>
      <c r="CN100" s="53"/>
      <c r="CO100" s="53"/>
      <c r="CP100" s="53"/>
      <c r="CQ100" s="53"/>
      <c r="CR100" s="53"/>
      <c r="CS100" s="53"/>
      <c r="CT100" s="53"/>
      <c r="CU100" s="53"/>
      <c r="CV100" s="53"/>
      <c r="CW100" s="53"/>
      <c r="CX100" s="53"/>
      <c r="CY100" s="53"/>
      <c r="CZ100" s="53"/>
      <c r="DA100" s="53"/>
      <c r="DB100" s="53"/>
      <c r="DC100" s="53"/>
      <c r="DD100" s="53"/>
      <c r="DE100" s="53"/>
      <c r="DF100" s="53"/>
      <c r="DG100" s="53"/>
      <c r="DH100" s="53"/>
      <c r="DI100" s="53"/>
      <c r="DJ100" s="53"/>
      <c r="DK100" s="53"/>
      <c r="DL100" s="53"/>
    </row>
    <row r="101" spans="1:116" ht="18.75" customHeight="1">
      <c r="A101"/>
      <c r="B101" s="235"/>
      <c r="C101" s="227" t="s">
        <v>310</v>
      </c>
      <c r="D101" s="227"/>
      <c r="E101" s="232"/>
      <c r="F101" s="57" t="s">
        <v>59</v>
      </c>
      <c r="G101" s="144"/>
      <c r="H101" s="144"/>
      <c r="I101" s="144"/>
      <c r="J101" s="144"/>
      <c r="K101" s="144"/>
      <c r="L101" s="144"/>
      <c r="M101" s="144"/>
      <c r="N101" s="144"/>
      <c r="O101" s="144"/>
      <c r="P101" s="144">
        <v>27.856036843876947</v>
      </c>
      <c r="Q101" s="144">
        <v>25.913019376182699</v>
      </c>
      <c r="R101" s="144">
        <v>16.669697257069199</v>
      </c>
      <c r="S101" s="144">
        <v>12.969601168917199</v>
      </c>
      <c r="T101" s="144">
        <v>11.365024732973501</v>
      </c>
      <c r="U101" s="144">
        <v>9.3449845003040792</v>
      </c>
      <c r="V101" s="144">
        <v>12.064963592081501</v>
      </c>
      <c r="W101" s="144">
        <v>14.118035904720101</v>
      </c>
      <c r="X101" s="144">
        <v>18</v>
      </c>
      <c r="Y101" s="109"/>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53"/>
      <c r="CA101" s="53"/>
      <c r="CB101" s="53"/>
      <c r="CC101" s="53"/>
      <c r="CD101" s="53"/>
      <c r="CE101" s="53"/>
      <c r="CF101" s="53"/>
      <c r="CG101" s="53"/>
      <c r="CH101" s="53"/>
      <c r="CI101" s="53"/>
      <c r="CJ101" s="53"/>
      <c r="CK101" s="53"/>
      <c r="CL101" s="53"/>
      <c r="CM101" s="53"/>
      <c r="CN101" s="53"/>
      <c r="CO101" s="53"/>
      <c r="CP101" s="53"/>
      <c r="CQ101" s="53"/>
      <c r="CR101" s="53"/>
      <c r="CS101" s="53"/>
      <c r="CT101" s="53"/>
      <c r="CU101" s="53"/>
      <c r="CV101" s="53"/>
      <c r="CW101" s="53"/>
      <c r="CX101" s="53"/>
      <c r="CY101" s="53"/>
      <c r="CZ101" s="53"/>
      <c r="DA101" s="53"/>
      <c r="DB101" s="53"/>
      <c r="DC101" s="53"/>
      <c r="DD101" s="53"/>
      <c r="DE101" s="53"/>
      <c r="DF101" s="53"/>
      <c r="DG101" s="53"/>
      <c r="DH101" s="53"/>
      <c r="DI101" s="53"/>
      <c r="DJ101" s="53"/>
      <c r="DK101" s="53"/>
      <c r="DL101" s="53"/>
    </row>
    <row r="102" spans="1:116" ht="18.75" customHeight="1">
      <c r="A102"/>
      <c r="B102" s="235"/>
      <c r="C102" s="227"/>
      <c r="D102" s="227"/>
      <c r="E102" s="232"/>
      <c r="F102" s="57" t="s">
        <v>60</v>
      </c>
      <c r="G102" s="144"/>
      <c r="H102" s="144"/>
      <c r="I102" s="144"/>
      <c r="J102" s="144"/>
      <c r="K102" s="144"/>
      <c r="L102" s="144"/>
      <c r="M102" s="144"/>
      <c r="N102" s="144"/>
      <c r="O102" s="144"/>
      <c r="P102" s="144">
        <v>25.022575686685421</v>
      </c>
      <c r="Q102" s="144">
        <v>23.870144083386499</v>
      </c>
      <c r="R102" s="144">
        <v>16.8546983414465</v>
      </c>
      <c r="S102" s="144">
        <v>13.3498277429231</v>
      </c>
      <c r="T102" s="144">
        <v>11.9477263520783</v>
      </c>
      <c r="U102" s="144">
        <v>9.9133458156504997</v>
      </c>
      <c r="V102" s="144">
        <v>13.588587456219599</v>
      </c>
      <c r="W102" s="144">
        <v>16.082420956474898</v>
      </c>
      <c r="X102" s="144">
        <v>21.3</v>
      </c>
      <c r="Y102" s="109"/>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3"/>
      <c r="BR102" s="53"/>
      <c r="BS102" s="53"/>
      <c r="BT102" s="53"/>
      <c r="BU102" s="53"/>
      <c r="BV102" s="53"/>
      <c r="BW102" s="53"/>
      <c r="BX102" s="53"/>
      <c r="BY102" s="53"/>
      <c r="BZ102" s="53"/>
      <c r="CA102" s="53"/>
      <c r="CB102" s="53"/>
      <c r="CC102" s="53"/>
      <c r="CD102" s="53"/>
      <c r="CE102" s="53"/>
      <c r="CF102" s="53"/>
      <c r="CG102" s="53"/>
      <c r="CH102" s="53"/>
      <c r="CI102" s="53"/>
      <c r="CJ102" s="53"/>
      <c r="CK102" s="53"/>
      <c r="CL102" s="53"/>
      <c r="CM102" s="53"/>
      <c r="CN102" s="53"/>
      <c r="CO102" s="53"/>
      <c r="CP102" s="53"/>
      <c r="CQ102" s="53"/>
      <c r="CR102" s="53"/>
      <c r="CS102" s="53"/>
      <c r="CT102" s="53"/>
      <c r="CU102" s="53"/>
      <c r="CV102" s="53"/>
      <c r="CW102" s="53"/>
      <c r="CX102" s="53"/>
      <c r="CY102" s="53"/>
      <c r="CZ102" s="53"/>
      <c r="DA102" s="53"/>
      <c r="DB102" s="53"/>
      <c r="DC102" s="53"/>
      <c r="DD102" s="53"/>
      <c r="DE102" s="53"/>
      <c r="DF102" s="53"/>
      <c r="DG102" s="53"/>
      <c r="DH102" s="53"/>
      <c r="DI102" s="53"/>
      <c r="DJ102" s="53"/>
      <c r="DK102" s="53"/>
      <c r="DL102" s="53"/>
    </row>
    <row r="103" spans="1:116" ht="18.75" customHeight="1">
      <c r="A103"/>
      <c r="B103" s="235"/>
      <c r="C103" s="227"/>
      <c r="D103" s="227"/>
      <c r="E103" s="232"/>
      <c r="F103" s="57" t="s">
        <v>12</v>
      </c>
      <c r="G103" s="144"/>
      <c r="H103" s="144"/>
      <c r="I103" s="144"/>
      <c r="J103" s="144"/>
      <c r="K103" s="144"/>
      <c r="L103" s="144"/>
      <c r="M103" s="144"/>
      <c r="N103" s="144"/>
      <c r="O103" s="144"/>
      <c r="P103" s="144">
        <v>26.380175311278641</v>
      </c>
      <c r="Q103" s="144">
        <v>24.851311282699101</v>
      </c>
      <c r="R103" s="144">
        <v>16.7658435649711</v>
      </c>
      <c r="S103" s="144">
        <v>13.167207476901201</v>
      </c>
      <c r="T103" s="144">
        <v>11.6678586837795</v>
      </c>
      <c r="U103" s="144">
        <v>9.6392389464171195</v>
      </c>
      <c r="V103" s="144">
        <v>12.853938932115</v>
      </c>
      <c r="W103" s="144">
        <v>15.132273141519001</v>
      </c>
      <c r="X103" s="144">
        <v>19.7</v>
      </c>
      <c r="Y103" s="109"/>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c r="BQ103" s="53"/>
      <c r="BR103" s="53"/>
      <c r="BS103" s="53"/>
      <c r="BT103" s="53"/>
      <c r="BU103" s="53"/>
      <c r="BV103" s="53"/>
      <c r="BW103" s="53"/>
      <c r="BX103" s="53"/>
      <c r="BY103" s="53"/>
      <c r="BZ103" s="53"/>
      <c r="CA103" s="53"/>
      <c r="CB103" s="53"/>
      <c r="CC103" s="53"/>
      <c r="CD103" s="53"/>
      <c r="CE103" s="53"/>
      <c r="CF103" s="53"/>
      <c r="CG103" s="53"/>
      <c r="CH103" s="53"/>
      <c r="CI103" s="53"/>
      <c r="CJ103" s="53"/>
      <c r="CK103" s="53"/>
      <c r="CL103" s="53"/>
      <c r="CM103" s="53"/>
      <c r="CN103" s="53"/>
      <c r="CO103" s="53"/>
      <c r="CP103" s="53"/>
      <c r="CQ103" s="53"/>
      <c r="CR103" s="53"/>
      <c r="CS103" s="53"/>
      <c r="CT103" s="53"/>
      <c r="CU103" s="53"/>
      <c r="CV103" s="53"/>
      <c r="CW103" s="53"/>
      <c r="CX103" s="53"/>
      <c r="CY103" s="53"/>
      <c r="CZ103" s="53"/>
      <c r="DA103" s="53"/>
      <c r="DB103" s="53"/>
      <c r="DC103" s="53"/>
      <c r="DD103" s="53"/>
      <c r="DE103" s="53"/>
      <c r="DF103" s="53"/>
      <c r="DG103" s="53"/>
      <c r="DH103" s="53"/>
      <c r="DI103" s="53"/>
      <c r="DJ103" s="53"/>
      <c r="DK103" s="53"/>
      <c r="DL103" s="53"/>
    </row>
    <row r="104" spans="1:116" ht="18.75" customHeight="1">
      <c r="A104"/>
      <c r="B104" s="235"/>
      <c r="C104" s="227" t="s">
        <v>317</v>
      </c>
      <c r="D104" s="227"/>
      <c r="E104" s="232"/>
      <c r="F104" s="57" t="s">
        <v>59</v>
      </c>
      <c r="G104" s="144"/>
      <c r="H104" s="144"/>
      <c r="I104" s="144"/>
      <c r="J104" s="144"/>
      <c r="K104" s="144"/>
      <c r="L104" s="144"/>
      <c r="M104" s="144"/>
      <c r="N104" s="144"/>
      <c r="O104" s="144"/>
      <c r="P104" s="144">
        <v>11.298588006141273</v>
      </c>
      <c r="Q104" s="144">
        <v>11.8666632455868</v>
      </c>
      <c r="R104" s="144">
        <v>12.829154122238901</v>
      </c>
      <c r="S104" s="144">
        <v>12.787724314959201</v>
      </c>
      <c r="T104" s="144">
        <v>12.911599438725499</v>
      </c>
      <c r="U104" s="144">
        <v>11.457948263996499</v>
      </c>
      <c r="V104" s="144">
        <v>13.044469394704199</v>
      </c>
      <c r="W104" s="144">
        <v>11.923054878587401</v>
      </c>
      <c r="X104" s="144">
        <v>12.7</v>
      </c>
      <c r="Y104" s="109"/>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c r="BQ104" s="53"/>
      <c r="BR104" s="53"/>
      <c r="BS104" s="53"/>
      <c r="BT104" s="53"/>
      <c r="BU104" s="53"/>
      <c r="BV104" s="53"/>
      <c r="BW104" s="53"/>
      <c r="BX104" s="53"/>
      <c r="BY104" s="53"/>
      <c r="BZ104" s="53"/>
      <c r="CA104" s="53"/>
      <c r="CB104" s="53"/>
      <c r="CC104" s="53"/>
      <c r="CD104" s="53"/>
      <c r="CE104" s="53"/>
      <c r="CF104" s="53"/>
      <c r="CG104" s="53"/>
      <c r="CH104" s="53"/>
      <c r="CI104" s="53"/>
      <c r="CJ104" s="53"/>
      <c r="CK104" s="53"/>
      <c r="CL104" s="53"/>
      <c r="CM104" s="53"/>
      <c r="CN104" s="53"/>
      <c r="CO104" s="53"/>
      <c r="CP104" s="53"/>
      <c r="CQ104" s="53"/>
      <c r="CR104" s="53"/>
      <c r="CS104" s="53"/>
      <c r="CT104" s="53"/>
      <c r="CU104" s="53"/>
      <c r="CV104" s="53"/>
      <c r="CW104" s="53"/>
      <c r="CX104" s="53"/>
      <c r="CY104" s="53"/>
      <c r="CZ104" s="53"/>
      <c r="DA104" s="53"/>
      <c r="DB104" s="53"/>
      <c r="DC104" s="53"/>
      <c r="DD104" s="53"/>
      <c r="DE104" s="53"/>
      <c r="DF104" s="53"/>
      <c r="DG104" s="53"/>
      <c r="DH104" s="53"/>
      <c r="DI104" s="53"/>
      <c r="DJ104" s="53"/>
      <c r="DK104" s="53"/>
      <c r="DL104" s="53"/>
    </row>
    <row r="105" spans="1:116" ht="18.75" customHeight="1">
      <c r="A105"/>
      <c r="B105" s="235"/>
      <c r="C105" s="227"/>
      <c r="D105" s="227"/>
      <c r="E105" s="232"/>
      <c r="F105" s="57" t="s">
        <v>60</v>
      </c>
      <c r="G105" s="144"/>
      <c r="H105" s="144"/>
      <c r="I105" s="144"/>
      <c r="J105" s="144"/>
      <c r="K105" s="144"/>
      <c r="L105" s="144"/>
      <c r="M105" s="144"/>
      <c r="N105" s="144"/>
      <c r="O105" s="144"/>
      <c r="P105" s="144">
        <v>9.9789437985018914</v>
      </c>
      <c r="Q105" s="144">
        <v>10.3966903095418</v>
      </c>
      <c r="R105" s="144">
        <v>11.324400010108</v>
      </c>
      <c r="S105" s="144">
        <v>11.436966315107499</v>
      </c>
      <c r="T105" s="144">
        <v>11.767390536925999</v>
      </c>
      <c r="U105" s="144">
        <v>10.591252958806001</v>
      </c>
      <c r="V105" s="144">
        <v>12.1509742147175</v>
      </c>
      <c r="W105" s="144">
        <v>11.932193164777001</v>
      </c>
      <c r="X105" s="144">
        <v>13.5</v>
      </c>
      <c r="Y105" s="109"/>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c r="BT105" s="53"/>
      <c r="BU105" s="53"/>
      <c r="BV105" s="53"/>
      <c r="BW105" s="53"/>
      <c r="BX105" s="53"/>
      <c r="BY105" s="53"/>
      <c r="BZ105" s="53"/>
      <c r="CA105" s="53"/>
      <c r="CB105" s="53"/>
      <c r="CC105" s="53"/>
      <c r="CD105" s="53"/>
      <c r="CE105" s="53"/>
      <c r="CF105" s="53"/>
      <c r="CG105" s="53"/>
      <c r="CH105" s="53"/>
      <c r="CI105" s="53"/>
      <c r="CJ105" s="53"/>
      <c r="CK105" s="53"/>
      <c r="CL105" s="53"/>
      <c r="CM105" s="53"/>
      <c r="CN105" s="53"/>
      <c r="CO105" s="53"/>
      <c r="CP105" s="53"/>
      <c r="CQ105" s="53"/>
      <c r="CR105" s="53"/>
      <c r="CS105" s="53"/>
      <c r="CT105" s="53"/>
      <c r="CU105" s="53"/>
      <c r="CV105" s="53"/>
      <c r="CW105" s="53"/>
      <c r="CX105" s="53"/>
      <c r="CY105" s="53"/>
      <c r="CZ105" s="53"/>
      <c r="DA105" s="53"/>
      <c r="DB105" s="53"/>
      <c r="DC105" s="53"/>
      <c r="DD105" s="53"/>
      <c r="DE105" s="53"/>
      <c r="DF105" s="53"/>
      <c r="DG105" s="53"/>
      <c r="DH105" s="53"/>
      <c r="DI105" s="53"/>
      <c r="DJ105" s="53"/>
      <c r="DK105" s="53"/>
      <c r="DL105" s="53"/>
    </row>
    <row r="106" spans="1:116" ht="18.75" customHeight="1">
      <c r="A106"/>
      <c r="B106" s="235"/>
      <c r="C106" s="227"/>
      <c r="D106" s="227"/>
      <c r="E106" s="232"/>
      <c r="F106" s="57" t="s">
        <v>12</v>
      </c>
      <c r="G106" s="144"/>
      <c r="H106" s="144"/>
      <c r="I106" s="144"/>
      <c r="J106" s="144"/>
      <c r="K106" s="144"/>
      <c r="L106" s="144"/>
      <c r="M106" s="144"/>
      <c r="N106" s="144"/>
      <c r="O106" s="144"/>
      <c r="P106" s="144">
        <v>10.611226502057139</v>
      </c>
      <c r="Q106" s="144">
        <v>11.1026997433093</v>
      </c>
      <c r="R106" s="144">
        <v>12.0471232889142</v>
      </c>
      <c r="S106" s="144">
        <v>12.085726296991901</v>
      </c>
      <c r="T106" s="144">
        <v>12.3169463763028</v>
      </c>
      <c r="U106" s="144">
        <v>11.009239071284901</v>
      </c>
      <c r="V106" s="144">
        <v>12.5817924308939</v>
      </c>
      <c r="W106" s="144">
        <v>11.927773093137899</v>
      </c>
      <c r="X106" s="144">
        <v>13.1</v>
      </c>
      <c r="Y106" s="109"/>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53"/>
      <c r="DJ106" s="53"/>
      <c r="DK106" s="53"/>
      <c r="DL106" s="53"/>
    </row>
    <row r="107" spans="1:116" ht="18.75" customHeight="1">
      <c r="A107"/>
      <c r="B107" s="235"/>
      <c r="C107" s="227" t="s">
        <v>311</v>
      </c>
      <c r="D107" s="227"/>
      <c r="E107" s="232"/>
      <c r="F107" s="57" t="s">
        <v>59</v>
      </c>
      <c r="G107" s="144"/>
      <c r="H107" s="144"/>
      <c r="I107" s="144"/>
      <c r="J107" s="144"/>
      <c r="K107" s="144"/>
      <c r="L107" s="144"/>
      <c r="M107" s="144"/>
      <c r="N107" s="144"/>
      <c r="O107" s="144"/>
      <c r="P107" s="144">
        <v>10.532705392357297</v>
      </c>
      <c r="Q107" s="144">
        <v>10.92545109886</v>
      </c>
      <c r="R107" s="144">
        <v>12.839097275985999</v>
      </c>
      <c r="S107" s="144">
        <v>12.448828491411</v>
      </c>
      <c r="T107" s="144">
        <v>12.5623461633575</v>
      </c>
      <c r="U107" s="144">
        <v>11.594347548316801</v>
      </c>
      <c r="V107" s="144">
        <v>12.615461039291899</v>
      </c>
      <c r="W107" s="144">
        <v>11.6305275007121</v>
      </c>
      <c r="X107" s="144">
        <v>12.4</v>
      </c>
      <c r="Y107" s="109"/>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c r="BQ107" s="53"/>
      <c r="BR107" s="53"/>
      <c r="BS107" s="53"/>
      <c r="BT107" s="53"/>
      <c r="BU107" s="53"/>
      <c r="BV107" s="53"/>
      <c r="BW107" s="53"/>
      <c r="BX107" s="53"/>
      <c r="BY107" s="53"/>
      <c r="BZ107" s="53"/>
      <c r="CA107" s="53"/>
      <c r="CB107" s="53"/>
      <c r="CC107" s="53"/>
      <c r="CD107" s="53"/>
      <c r="CE107" s="53"/>
      <c r="CF107" s="53"/>
      <c r="CG107" s="53"/>
      <c r="CH107" s="53"/>
      <c r="CI107" s="53"/>
      <c r="CJ107" s="53"/>
      <c r="CK107" s="53"/>
      <c r="CL107" s="53"/>
      <c r="CM107" s="53"/>
      <c r="CN107" s="53"/>
      <c r="CO107" s="53"/>
      <c r="CP107" s="53"/>
      <c r="CQ107" s="53"/>
      <c r="CR107" s="53"/>
      <c r="CS107" s="53"/>
      <c r="CT107" s="53"/>
      <c r="CU107" s="53"/>
      <c r="CV107" s="53"/>
      <c r="CW107" s="53"/>
      <c r="CX107" s="53"/>
      <c r="CY107" s="53"/>
      <c r="CZ107" s="53"/>
      <c r="DA107" s="53"/>
      <c r="DB107" s="53"/>
      <c r="DC107" s="53"/>
      <c r="DD107" s="53"/>
      <c r="DE107" s="53"/>
      <c r="DF107" s="53"/>
      <c r="DG107" s="53"/>
      <c r="DH107" s="53"/>
      <c r="DI107" s="53"/>
      <c r="DJ107" s="53"/>
      <c r="DK107" s="53"/>
      <c r="DL107" s="53"/>
    </row>
    <row r="108" spans="1:116" ht="18.75" customHeight="1">
      <c r="A108"/>
      <c r="B108" s="235"/>
      <c r="C108" s="227"/>
      <c r="D108" s="227"/>
      <c r="E108" s="232"/>
      <c r="F108" s="57" t="s">
        <v>60</v>
      </c>
      <c r="G108" s="144"/>
      <c r="H108" s="144"/>
      <c r="I108" s="144"/>
      <c r="J108" s="144"/>
      <c r="K108" s="144"/>
      <c r="L108" s="144"/>
      <c r="M108" s="144"/>
      <c r="N108" s="144"/>
      <c r="O108" s="144"/>
      <c r="P108" s="144">
        <v>13.132116765929066</v>
      </c>
      <c r="Q108" s="144">
        <v>13.3015632598146</v>
      </c>
      <c r="R108" s="144">
        <v>15.574735220312199</v>
      </c>
      <c r="S108" s="144">
        <v>15.058232004514901</v>
      </c>
      <c r="T108" s="144">
        <v>15.2508199344971</v>
      </c>
      <c r="U108" s="144">
        <v>13.9522572291645</v>
      </c>
      <c r="V108" s="144">
        <v>14.988885599923099</v>
      </c>
      <c r="W108" s="144">
        <v>14.0964766149577</v>
      </c>
      <c r="X108" s="144">
        <v>15.3</v>
      </c>
      <c r="Y108" s="109"/>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c r="BQ108" s="53"/>
      <c r="BR108" s="53"/>
      <c r="BS108" s="53"/>
      <c r="BT108" s="53"/>
      <c r="BU108" s="53"/>
      <c r="BV108" s="53"/>
      <c r="BW108" s="53"/>
      <c r="BX108" s="53"/>
      <c r="BY108" s="53"/>
      <c r="BZ108" s="53"/>
      <c r="CA108" s="53"/>
      <c r="CB108" s="53"/>
      <c r="CC108" s="53"/>
      <c r="CD108" s="53"/>
      <c r="CE108" s="53"/>
      <c r="CF108" s="53"/>
      <c r="CG108" s="53"/>
      <c r="CH108" s="53"/>
      <c r="CI108" s="53"/>
      <c r="CJ108" s="53"/>
      <c r="CK108" s="53"/>
      <c r="CL108" s="53"/>
      <c r="CM108" s="53"/>
      <c r="CN108" s="53"/>
      <c r="CO108" s="53"/>
      <c r="CP108" s="53"/>
      <c r="CQ108" s="53"/>
      <c r="CR108" s="53"/>
      <c r="CS108" s="53"/>
      <c r="CT108" s="53"/>
      <c r="CU108" s="53"/>
      <c r="CV108" s="53"/>
      <c r="CW108" s="53"/>
      <c r="CX108" s="53"/>
      <c r="CY108" s="53"/>
      <c r="CZ108" s="53"/>
      <c r="DA108" s="53"/>
      <c r="DB108" s="53"/>
      <c r="DC108" s="53"/>
      <c r="DD108" s="53"/>
      <c r="DE108" s="53"/>
      <c r="DF108" s="53"/>
      <c r="DG108" s="53"/>
      <c r="DH108" s="53"/>
      <c r="DI108" s="53"/>
      <c r="DJ108" s="53"/>
      <c r="DK108" s="53"/>
      <c r="DL108" s="53"/>
    </row>
    <row r="109" spans="1:116" ht="18.75" customHeight="1">
      <c r="A109"/>
      <c r="B109" s="235"/>
      <c r="C109" s="227"/>
      <c r="D109" s="227"/>
      <c r="E109" s="232"/>
      <c r="F109" s="57" t="s">
        <v>12</v>
      </c>
      <c r="G109" s="144"/>
      <c r="H109" s="144"/>
      <c r="I109" s="144"/>
      <c r="J109" s="144"/>
      <c r="K109" s="144"/>
      <c r="L109" s="144"/>
      <c r="M109" s="144"/>
      <c r="N109" s="144"/>
      <c r="O109" s="144"/>
      <c r="P109" s="144">
        <v>11.886657693385358</v>
      </c>
      <c r="Q109" s="144">
        <v>12.160346601882701</v>
      </c>
      <c r="R109" s="144">
        <v>14.260826716051501</v>
      </c>
      <c r="S109" s="144">
        <v>13.8049530484945</v>
      </c>
      <c r="T109" s="144">
        <v>13.9595640653831</v>
      </c>
      <c r="U109" s="144">
        <v>12.815094612531601</v>
      </c>
      <c r="V109" s="144">
        <v>13.844487109205399</v>
      </c>
      <c r="W109" s="144">
        <v>12.903728706089201</v>
      </c>
      <c r="X109" s="144">
        <v>13.9</v>
      </c>
      <c r="Y109" s="109"/>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c r="BQ109" s="53"/>
      <c r="BR109" s="53"/>
      <c r="BS109" s="53"/>
      <c r="BT109" s="53"/>
      <c r="BU109" s="53"/>
      <c r="BV109" s="53"/>
      <c r="BW109" s="53"/>
      <c r="BX109" s="53"/>
      <c r="BY109" s="53"/>
      <c r="BZ109" s="53"/>
      <c r="CA109" s="53"/>
      <c r="CB109" s="53"/>
      <c r="CC109" s="53"/>
      <c r="CD109" s="53"/>
      <c r="CE109" s="53"/>
      <c r="CF109" s="53"/>
      <c r="CG109" s="53"/>
      <c r="CH109" s="53"/>
      <c r="CI109" s="53"/>
      <c r="CJ109" s="53"/>
      <c r="CK109" s="53"/>
      <c r="CL109" s="53"/>
      <c r="CM109" s="53"/>
      <c r="CN109" s="53"/>
      <c r="CO109" s="53"/>
      <c r="CP109" s="53"/>
      <c r="CQ109" s="53"/>
      <c r="CR109" s="53"/>
      <c r="CS109" s="53"/>
      <c r="CT109" s="53"/>
      <c r="CU109" s="53"/>
      <c r="CV109" s="53"/>
      <c r="CW109" s="53"/>
      <c r="CX109" s="53"/>
      <c r="CY109" s="53"/>
      <c r="CZ109" s="53"/>
      <c r="DA109" s="53"/>
      <c r="DB109" s="53"/>
      <c r="DC109" s="53"/>
      <c r="DD109" s="53"/>
      <c r="DE109" s="53"/>
      <c r="DF109" s="53"/>
      <c r="DG109" s="53"/>
      <c r="DH109" s="53"/>
      <c r="DI109" s="53"/>
      <c r="DJ109" s="53"/>
      <c r="DK109" s="53"/>
      <c r="DL109" s="53"/>
    </row>
    <row r="110" spans="1:116" ht="18.75" customHeight="1">
      <c r="A110"/>
      <c r="B110" s="235"/>
      <c r="C110" s="227" t="s">
        <v>312</v>
      </c>
      <c r="D110" s="227"/>
      <c r="E110" s="232"/>
      <c r="F110" s="57" t="s">
        <v>59</v>
      </c>
      <c r="G110" s="144"/>
      <c r="H110" s="144"/>
      <c r="I110" s="144"/>
      <c r="J110" s="144"/>
      <c r="K110" s="144"/>
      <c r="L110" s="144"/>
      <c r="M110" s="144"/>
      <c r="N110" s="144"/>
      <c r="O110" s="144"/>
      <c r="P110" s="144">
        <v>4.8397445214241852</v>
      </c>
      <c r="Q110" s="144">
        <v>5.16524936807589</v>
      </c>
      <c r="R110" s="144">
        <v>5.8859327202301897</v>
      </c>
      <c r="S110" s="144">
        <v>6.1817415442074104</v>
      </c>
      <c r="T110" s="144">
        <v>6.2898733412074801</v>
      </c>
      <c r="U110" s="144">
        <v>5.34039952412168</v>
      </c>
      <c r="V110" s="144">
        <v>5.8133374099672999</v>
      </c>
      <c r="W110" s="144">
        <v>5.6417166524020299</v>
      </c>
      <c r="X110" s="144">
        <v>6.2</v>
      </c>
      <c r="Y110" s="109"/>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c r="BL110" s="53"/>
      <c r="BM110" s="53"/>
      <c r="BN110" s="53"/>
      <c r="BO110" s="53"/>
      <c r="BP110" s="53"/>
      <c r="BQ110" s="53"/>
      <c r="BR110" s="53"/>
      <c r="BS110" s="53"/>
      <c r="BT110" s="53"/>
      <c r="BU110" s="53"/>
      <c r="BV110" s="53"/>
      <c r="BW110" s="53"/>
      <c r="BX110" s="53"/>
      <c r="BY110" s="53"/>
      <c r="BZ110" s="53"/>
      <c r="CA110" s="53"/>
      <c r="CB110" s="53"/>
      <c r="CC110" s="53"/>
      <c r="CD110" s="53"/>
      <c r="CE110" s="53"/>
      <c r="CF110" s="53"/>
      <c r="CG110" s="53"/>
      <c r="CH110" s="53"/>
      <c r="CI110" s="53"/>
      <c r="CJ110" s="53"/>
      <c r="CK110" s="53"/>
      <c r="CL110" s="53"/>
      <c r="CM110" s="53"/>
      <c r="CN110" s="53"/>
      <c r="CO110" s="53"/>
      <c r="CP110" s="53"/>
      <c r="CQ110" s="53"/>
      <c r="CR110" s="53"/>
      <c r="CS110" s="53"/>
      <c r="CT110" s="53"/>
      <c r="CU110" s="53"/>
      <c r="CV110" s="53"/>
      <c r="CW110" s="53"/>
      <c r="CX110" s="53"/>
      <c r="CY110" s="53"/>
      <c r="CZ110" s="53"/>
      <c r="DA110" s="53"/>
      <c r="DB110" s="53"/>
      <c r="DC110" s="53"/>
      <c r="DD110" s="53"/>
      <c r="DE110" s="53"/>
      <c r="DF110" s="53"/>
      <c r="DG110" s="53"/>
      <c r="DH110" s="53"/>
      <c r="DI110" s="53"/>
      <c r="DJ110" s="53"/>
      <c r="DK110" s="53"/>
      <c r="DL110" s="53"/>
    </row>
    <row r="111" spans="1:116" ht="18.75" customHeight="1">
      <c r="A111"/>
      <c r="B111" s="235"/>
      <c r="C111" s="227"/>
      <c r="D111" s="227"/>
      <c r="E111" s="232"/>
      <c r="F111" s="57" t="s">
        <v>60</v>
      </c>
      <c r="G111" s="144"/>
      <c r="H111" s="144"/>
      <c r="I111" s="144"/>
      <c r="J111" s="144"/>
      <c r="K111" s="144"/>
      <c r="L111" s="144"/>
      <c r="M111" s="144"/>
      <c r="N111" s="144"/>
      <c r="O111" s="144"/>
      <c r="P111" s="144">
        <v>3.0673241218047052</v>
      </c>
      <c r="Q111" s="144">
        <v>3.2793487129812902</v>
      </c>
      <c r="R111" s="144">
        <v>3.8199796768045302</v>
      </c>
      <c r="S111" s="144">
        <v>4.0964180176537699</v>
      </c>
      <c r="T111" s="144">
        <v>4.1825657000513798</v>
      </c>
      <c r="U111" s="144">
        <v>3.6021900889671299</v>
      </c>
      <c r="V111" s="144">
        <v>3.8921610956403998</v>
      </c>
      <c r="W111" s="144">
        <v>3.76510756135144</v>
      </c>
      <c r="X111" s="144">
        <v>4.2</v>
      </c>
      <c r="Y111" s="109"/>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3"/>
      <c r="BN111" s="53"/>
      <c r="BO111" s="53"/>
      <c r="BP111" s="53"/>
      <c r="BQ111" s="53"/>
      <c r="BR111" s="53"/>
      <c r="BS111" s="53"/>
      <c r="BT111" s="53"/>
      <c r="BU111" s="53"/>
      <c r="BV111" s="53"/>
      <c r="BW111" s="53"/>
      <c r="BX111" s="53"/>
      <c r="BY111" s="53"/>
      <c r="BZ111" s="53"/>
      <c r="CA111" s="53"/>
      <c r="CB111" s="53"/>
      <c r="CC111" s="53"/>
      <c r="CD111" s="53"/>
      <c r="CE111" s="53"/>
      <c r="CF111" s="53"/>
      <c r="CG111" s="53"/>
      <c r="CH111" s="53"/>
      <c r="CI111" s="53"/>
      <c r="CJ111" s="53"/>
      <c r="CK111" s="53"/>
      <c r="CL111" s="53"/>
      <c r="CM111" s="53"/>
      <c r="CN111" s="53"/>
      <c r="CO111" s="53"/>
      <c r="CP111" s="53"/>
      <c r="CQ111" s="53"/>
      <c r="CR111" s="53"/>
      <c r="CS111" s="53"/>
      <c r="CT111" s="53"/>
      <c r="CU111" s="53"/>
      <c r="CV111" s="53"/>
      <c r="CW111" s="53"/>
      <c r="CX111" s="53"/>
      <c r="CY111" s="53"/>
      <c r="CZ111" s="53"/>
      <c r="DA111" s="53"/>
      <c r="DB111" s="53"/>
      <c r="DC111" s="53"/>
      <c r="DD111" s="53"/>
      <c r="DE111" s="53"/>
      <c r="DF111" s="53"/>
      <c r="DG111" s="53"/>
      <c r="DH111" s="53"/>
      <c r="DI111" s="53"/>
      <c r="DJ111" s="53"/>
      <c r="DK111" s="53"/>
      <c r="DL111" s="53"/>
    </row>
    <row r="112" spans="1:116" ht="18.75" customHeight="1">
      <c r="A112"/>
      <c r="B112" s="235"/>
      <c r="C112" s="227"/>
      <c r="D112" s="227"/>
      <c r="E112" s="232"/>
      <c r="F112" s="57" t="s">
        <v>12</v>
      </c>
      <c r="G112" s="144"/>
      <c r="H112" s="144"/>
      <c r="I112" s="144"/>
      <c r="J112" s="144"/>
      <c r="K112" s="144"/>
      <c r="L112" s="144"/>
      <c r="M112" s="144"/>
      <c r="N112" s="144"/>
      <c r="O112" s="144"/>
      <c r="P112" s="144">
        <v>3.9165460223899915</v>
      </c>
      <c r="Q112" s="144">
        <v>4.1851229765723996</v>
      </c>
      <c r="R112" s="144">
        <v>4.81224302758537</v>
      </c>
      <c r="S112" s="144">
        <v>5.0979848811915804</v>
      </c>
      <c r="T112" s="144">
        <v>5.1946913859636004</v>
      </c>
      <c r="U112" s="144">
        <v>4.4404863161685304</v>
      </c>
      <c r="V112" s="144">
        <v>4.8184982166878498</v>
      </c>
      <c r="W112" s="144">
        <v>4.6727992716886604</v>
      </c>
      <c r="X112" s="144">
        <v>5.0999999999999996</v>
      </c>
      <c r="Y112" s="109"/>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c r="BP112" s="53"/>
      <c r="BQ112" s="53"/>
      <c r="BR112" s="53"/>
      <c r="BS112" s="53"/>
      <c r="BT112" s="53"/>
      <c r="BU112" s="53"/>
      <c r="BV112" s="53"/>
      <c r="BW112" s="53"/>
      <c r="BX112" s="53"/>
      <c r="BY112" s="53"/>
      <c r="BZ112" s="53"/>
      <c r="CA112" s="53"/>
      <c r="CB112" s="53"/>
      <c r="CC112" s="53"/>
      <c r="CD112" s="53"/>
      <c r="CE112" s="53"/>
      <c r="CF112" s="53"/>
      <c r="CG112" s="53"/>
      <c r="CH112" s="53"/>
      <c r="CI112" s="53"/>
      <c r="CJ112" s="53"/>
      <c r="CK112" s="53"/>
      <c r="CL112" s="53"/>
      <c r="CM112" s="53"/>
      <c r="CN112" s="53"/>
      <c r="CO112" s="53"/>
      <c r="CP112" s="53"/>
      <c r="CQ112" s="53"/>
      <c r="CR112" s="53"/>
      <c r="CS112" s="53"/>
      <c r="CT112" s="53"/>
      <c r="CU112" s="53"/>
      <c r="CV112" s="53"/>
      <c r="CW112" s="53"/>
      <c r="CX112" s="53"/>
      <c r="CY112" s="53"/>
      <c r="CZ112" s="53"/>
      <c r="DA112" s="53"/>
      <c r="DB112" s="53"/>
      <c r="DC112" s="53"/>
      <c r="DD112" s="53"/>
      <c r="DE112" s="53"/>
      <c r="DF112" s="53"/>
      <c r="DG112" s="53"/>
      <c r="DH112" s="53"/>
      <c r="DI112" s="53"/>
      <c r="DJ112" s="53"/>
      <c r="DK112" s="53"/>
      <c r="DL112" s="53"/>
    </row>
    <row r="113" spans="1:116" ht="18.75" customHeight="1">
      <c r="A113"/>
      <c r="B113" s="235"/>
      <c r="C113" s="227" t="s">
        <v>313</v>
      </c>
      <c r="D113" s="227"/>
      <c r="E113" s="232"/>
      <c r="F113" s="57" t="s">
        <v>59</v>
      </c>
      <c r="G113" s="144"/>
      <c r="H113" s="144"/>
      <c r="I113" s="144"/>
      <c r="J113" s="144"/>
      <c r="K113" s="144"/>
      <c r="L113" s="144"/>
      <c r="M113" s="144"/>
      <c r="N113" s="144"/>
      <c r="O113" s="144"/>
      <c r="P113" s="144">
        <v>36.204114523467538</v>
      </c>
      <c r="Q113" s="144">
        <v>37.6779636204691</v>
      </c>
      <c r="R113" s="144">
        <v>42.820191612030101</v>
      </c>
      <c r="S113" s="144">
        <v>40.981536764955997</v>
      </c>
      <c r="T113" s="144">
        <v>40.725086257894503</v>
      </c>
      <c r="U113" s="144">
        <v>38.839900400752498</v>
      </c>
      <c r="V113" s="144">
        <v>43.263615468126197</v>
      </c>
      <c r="W113" s="144">
        <v>39.690590551234401</v>
      </c>
      <c r="X113" s="144">
        <v>41.1</v>
      </c>
      <c r="Y113" s="109"/>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c r="BS113" s="53"/>
      <c r="BT113" s="53"/>
      <c r="BU113" s="53"/>
      <c r="BV113" s="53"/>
      <c r="BW113" s="53"/>
      <c r="BX113" s="53"/>
      <c r="BY113" s="53"/>
      <c r="BZ113" s="53"/>
      <c r="CA113" s="53"/>
      <c r="CB113" s="53"/>
      <c r="CC113" s="53"/>
      <c r="CD113" s="53"/>
      <c r="CE113" s="53"/>
      <c r="CF113" s="53"/>
      <c r="CG113" s="53"/>
      <c r="CH113" s="53"/>
      <c r="CI113" s="53"/>
      <c r="CJ113" s="53"/>
      <c r="CK113" s="53"/>
      <c r="CL113" s="53"/>
      <c r="CM113" s="53"/>
      <c r="CN113" s="53"/>
      <c r="CO113" s="53"/>
      <c r="CP113" s="53"/>
      <c r="CQ113" s="53"/>
      <c r="CR113" s="53"/>
      <c r="CS113" s="53"/>
      <c r="CT113" s="53"/>
      <c r="CU113" s="53"/>
      <c r="CV113" s="53"/>
      <c r="CW113" s="53"/>
      <c r="CX113" s="53"/>
      <c r="CY113" s="53"/>
      <c r="CZ113" s="53"/>
      <c r="DA113" s="53"/>
      <c r="DB113" s="53"/>
      <c r="DC113" s="53"/>
      <c r="DD113" s="53"/>
      <c r="DE113" s="53"/>
      <c r="DF113" s="53"/>
      <c r="DG113" s="53"/>
      <c r="DH113" s="53"/>
      <c r="DI113" s="53"/>
      <c r="DJ113" s="53"/>
      <c r="DK113" s="53"/>
      <c r="DL113" s="53"/>
    </row>
    <row r="114" spans="1:116" ht="18.75" customHeight="1">
      <c r="A114"/>
      <c r="B114" s="235"/>
      <c r="C114" s="227"/>
      <c r="D114" s="227"/>
      <c r="E114" s="232"/>
      <c r="F114" s="57" t="s">
        <v>60</v>
      </c>
      <c r="G114" s="144"/>
      <c r="H114" s="144"/>
      <c r="I114" s="144"/>
      <c r="J114" s="144"/>
      <c r="K114" s="144"/>
      <c r="L114" s="144"/>
      <c r="M114" s="144"/>
      <c r="N114" s="144"/>
      <c r="O114" s="144"/>
      <c r="P114" s="144">
        <v>25.88027653882185</v>
      </c>
      <c r="Q114" s="144">
        <v>26.5049033687548</v>
      </c>
      <c r="R114" s="144">
        <v>29.278725657536501</v>
      </c>
      <c r="S114" s="144">
        <v>27.8253185358416</v>
      </c>
      <c r="T114" s="144">
        <v>27.5569206453495</v>
      </c>
      <c r="U114" s="144">
        <v>25.915302083716099</v>
      </c>
      <c r="V114" s="144">
        <v>28.2907359888485</v>
      </c>
      <c r="W114" s="144">
        <v>26.192403530360998</v>
      </c>
      <c r="X114" s="144">
        <v>27.3</v>
      </c>
      <c r="Y114" s="109"/>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53"/>
      <c r="BT114" s="53"/>
      <c r="BU114" s="53"/>
      <c r="BV114" s="53"/>
      <c r="BW114" s="53"/>
      <c r="BX114" s="53"/>
      <c r="BY114" s="53"/>
      <c r="BZ114" s="53"/>
      <c r="CA114" s="53"/>
      <c r="CB114" s="53"/>
      <c r="CC114" s="53"/>
      <c r="CD114" s="53"/>
      <c r="CE114" s="53"/>
      <c r="CF114" s="53"/>
      <c r="CG114" s="53"/>
      <c r="CH114" s="53"/>
      <c r="CI114" s="53"/>
      <c r="CJ114" s="53"/>
      <c r="CK114" s="53"/>
      <c r="CL114" s="53"/>
      <c r="CM114" s="53"/>
      <c r="CN114" s="53"/>
      <c r="CO114" s="53"/>
      <c r="CP114" s="53"/>
      <c r="CQ114" s="53"/>
      <c r="CR114" s="53"/>
      <c r="CS114" s="53"/>
      <c r="CT114" s="53"/>
      <c r="CU114" s="53"/>
      <c r="CV114" s="53"/>
      <c r="CW114" s="53"/>
      <c r="CX114" s="53"/>
      <c r="CY114" s="53"/>
      <c r="CZ114" s="53"/>
      <c r="DA114" s="53"/>
      <c r="DB114" s="53"/>
      <c r="DC114" s="53"/>
      <c r="DD114" s="53"/>
      <c r="DE114" s="53"/>
      <c r="DF114" s="53"/>
      <c r="DG114" s="53"/>
      <c r="DH114" s="53"/>
      <c r="DI114" s="53"/>
      <c r="DJ114" s="53"/>
      <c r="DK114" s="53"/>
      <c r="DL114" s="53"/>
    </row>
    <row r="115" spans="1:116" ht="18.75" customHeight="1">
      <c r="A115"/>
      <c r="B115" s="235"/>
      <c r="C115" s="227"/>
      <c r="D115" s="227"/>
      <c r="E115" s="232"/>
      <c r="F115" s="57" t="s">
        <v>12</v>
      </c>
      <c r="G115" s="144"/>
      <c r="H115" s="144"/>
      <c r="I115" s="144"/>
      <c r="J115" s="144"/>
      <c r="K115" s="144"/>
      <c r="L115" s="144"/>
      <c r="M115" s="144"/>
      <c r="N115" s="144"/>
      <c r="O115" s="144"/>
      <c r="P115" s="144">
        <v>30.826749348849095</v>
      </c>
      <c r="Q115" s="144">
        <v>31.871183079309301</v>
      </c>
      <c r="R115" s="144">
        <v>35.782600673113102</v>
      </c>
      <c r="S115" s="144">
        <v>34.144161660164897</v>
      </c>
      <c r="T115" s="144">
        <v>33.881502017574299</v>
      </c>
      <c r="U115" s="144">
        <v>32.148522194100501</v>
      </c>
      <c r="V115" s="144">
        <v>35.510236857764802</v>
      </c>
      <c r="W115" s="144">
        <v>32.721303194045902</v>
      </c>
      <c r="X115" s="144">
        <v>34</v>
      </c>
      <c r="Y115" s="109"/>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c r="BQ115" s="53"/>
      <c r="BR115" s="53"/>
      <c r="BS115" s="53"/>
      <c r="BT115" s="53"/>
      <c r="BU115" s="53"/>
      <c r="BV115" s="53"/>
      <c r="BW115" s="53"/>
      <c r="BX115" s="53"/>
      <c r="BY115" s="53"/>
      <c r="BZ115" s="53"/>
      <c r="CA115" s="53"/>
      <c r="CB115" s="53"/>
      <c r="CC115" s="53"/>
      <c r="CD115" s="53"/>
      <c r="CE115" s="53"/>
      <c r="CF115" s="53"/>
      <c r="CG115" s="53"/>
      <c r="CH115" s="53"/>
      <c r="CI115" s="53"/>
      <c r="CJ115" s="53"/>
      <c r="CK115" s="53"/>
      <c r="CL115" s="53"/>
      <c r="CM115" s="53"/>
      <c r="CN115" s="53"/>
      <c r="CO115" s="53"/>
      <c r="CP115" s="53"/>
      <c r="CQ115" s="53"/>
      <c r="CR115" s="53"/>
      <c r="CS115" s="53"/>
      <c r="CT115" s="53"/>
      <c r="CU115" s="53"/>
      <c r="CV115" s="53"/>
      <c r="CW115" s="53"/>
      <c r="CX115" s="53"/>
      <c r="CY115" s="53"/>
      <c r="CZ115" s="53"/>
      <c r="DA115" s="53"/>
      <c r="DB115" s="53"/>
      <c r="DC115" s="53"/>
      <c r="DD115" s="53"/>
      <c r="DE115" s="53"/>
      <c r="DF115" s="53"/>
      <c r="DG115" s="53"/>
      <c r="DH115" s="53"/>
      <c r="DI115" s="53"/>
      <c r="DJ115" s="53"/>
      <c r="DK115" s="53"/>
      <c r="DL115" s="53"/>
    </row>
    <row r="116" spans="1:116" ht="18.75" customHeight="1">
      <c r="A116"/>
      <c r="B116" s="235"/>
      <c r="C116" s="227" t="s">
        <v>314</v>
      </c>
      <c r="D116" s="227"/>
      <c r="E116" s="232"/>
      <c r="F116" s="57" t="s">
        <v>59</v>
      </c>
      <c r="G116" s="144"/>
      <c r="H116" s="144"/>
      <c r="I116" s="144"/>
      <c r="J116" s="144"/>
      <c r="K116" s="144"/>
      <c r="L116" s="144"/>
      <c r="M116" s="144"/>
      <c r="N116" s="144"/>
      <c r="O116" s="144"/>
      <c r="P116" s="144">
        <v>18.935152603502143</v>
      </c>
      <c r="Q116" s="144">
        <v>18.4206883661113</v>
      </c>
      <c r="R116" s="144">
        <v>19.231716539247198</v>
      </c>
      <c r="S116" s="144">
        <v>19.6961446788529</v>
      </c>
      <c r="T116" s="144">
        <v>19.028710483576599</v>
      </c>
      <c r="U116" s="144">
        <v>15.8341600327881</v>
      </c>
      <c r="V116" s="144">
        <v>17.816290944776799</v>
      </c>
      <c r="W116" s="144">
        <v>16.539900016357699</v>
      </c>
      <c r="X116" s="144">
        <v>17.7</v>
      </c>
      <c r="Y116" s="109"/>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c r="BQ116" s="53"/>
      <c r="BR116" s="53"/>
      <c r="BS116" s="53"/>
      <c r="BT116" s="53"/>
      <c r="BU116" s="53"/>
      <c r="BV116" s="53"/>
      <c r="BW116" s="53"/>
      <c r="BX116" s="53"/>
      <c r="BY116" s="53"/>
      <c r="BZ116" s="53"/>
      <c r="CA116" s="53"/>
      <c r="CB116" s="53"/>
      <c r="CC116" s="53"/>
      <c r="CD116" s="53"/>
      <c r="CE116" s="53"/>
      <c r="CF116" s="53"/>
      <c r="CG116" s="53"/>
      <c r="CH116" s="53"/>
      <c r="CI116" s="53"/>
      <c r="CJ116" s="53"/>
      <c r="CK116" s="53"/>
      <c r="CL116" s="53"/>
      <c r="CM116" s="53"/>
      <c r="CN116" s="53"/>
      <c r="CO116" s="53"/>
      <c r="CP116" s="53"/>
      <c r="CQ116" s="53"/>
      <c r="CR116" s="53"/>
      <c r="CS116" s="53"/>
      <c r="CT116" s="53"/>
      <c r="CU116" s="53"/>
      <c r="CV116" s="53"/>
      <c r="CW116" s="53"/>
      <c r="CX116" s="53"/>
      <c r="CY116" s="53"/>
      <c r="CZ116" s="53"/>
      <c r="DA116" s="53"/>
      <c r="DB116" s="53"/>
      <c r="DC116" s="53"/>
      <c r="DD116" s="53"/>
      <c r="DE116" s="53"/>
      <c r="DF116" s="53"/>
      <c r="DG116" s="53"/>
      <c r="DH116" s="53"/>
      <c r="DI116" s="53"/>
      <c r="DJ116" s="53"/>
      <c r="DK116" s="53"/>
      <c r="DL116" s="53"/>
    </row>
    <row r="117" spans="1:116" ht="18.75" customHeight="1">
      <c r="A117"/>
      <c r="B117" s="235"/>
      <c r="C117" s="227"/>
      <c r="D117" s="227"/>
      <c r="E117" s="232"/>
      <c r="F117" s="57" t="s">
        <v>60</v>
      </c>
      <c r="G117" s="144"/>
      <c r="H117" s="144"/>
      <c r="I117" s="144"/>
      <c r="J117" s="144"/>
      <c r="K117" s="144"/>
      <c r="L117" s="144"/>
      <c r="M117" s="144"/>
      <c r="N117" s="144"/>
      <c r="O117" s="144"/>
      <c r="P117" s="144">
        <v>24.499212770023661</v>
      </c>
      <c r="Q117" s="144">
        <v>23.803766719709699</v>
      </c>
      <c r="R117" s="144">
        <v>24.502698145412701</v>
      </c>
      <c r="S117" s="144">
        <v>25.2550545716852</v>
      </c>
      <c r="T117" s="144">
        <v>24.926544742809</v>
      </c>
      <c r="U117" s="144">
        <v>20.771272684306101</v>
      </c>
      <c r="V117" s="144">
        <v>23.486908135414101</v>
      </c>
      <c r="W117" s="144">
        <v>22.278167576420302</v>
      </c>
      <c r="X117" s="144">
        <v>24.6</v>
      </c>
      <c r="Y117" s="109"/>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c r="BQ117" s="53"/>
      <c r="BR117" s="53"/>
      <c r="BS117" s="53"/>
      <c r="BT117" s="53"/>
      <c r="BU117" s="53"/>
      <c r="BV117" s="53"/>
      <c r="BW117" s="53"/>
      <c r="BX117" s="53"/>
      <c r="BY117" s="53"/>
      <c r="BZ117" s="53"/>
      <c r="CA117" s="53"/>
      <c r="CB117" s="53"/>
      <c r="CC117" s="53"/>
      <c r="CD117" s="53"/>
      <c r="CE117" s="53"/>
      <c r="CF117" s="53"/>
      <c r="CG117" s="53"/>
      <c r="CH117" s="53"/>
      <c r="CI117" s="53"/>
      <c r="CJ117" s="53"/>
      <c r="CK117" s="53"/>
      <c r="CL117" s="53"/>
      <c r="CM117" s="53"/>
      <c r="CN117" s="53"/>
      <c r="CO117" s="53"/>
      <c r="CP117" s="53"/>
      <c r="CQ117" s="53"/>
      <c r="CR117" s="53"/>
      <c r="CS117" s="53"/>
      <c r="CT117" s="53"/>
      <c r="CU117" s="53"/>
      <c r="CV117" s="53"/>
      <c r="CW117" s="53"/>
      <c r="CX117" s="53"/>
      <c r="CY117" s="53"/>
      <c r="CZ117" s="53"/>
      <c r="DA117" s="53"/>
      <c r="DB117" s="53"/>
      <c r="DC117" s="53"/>
      <c r="DD117" s="53"/>
      <c r="DE117" s="53"/>
      <c r="DF117" s="53"/>
      <c r="DG117" s="53"/>
      <c r="DH117" s="53"/>
      <c r="DI117" s="53"/>
      <c r="DJ117" s="53"/>
      <c r="DK117" s="53"/>
      <c r="DL117" s="53"/>
    </row>
    <row r="118" spans="1:116" ht="18.75" customHeight="1">
      <c r="A118"/>
      <c r="B118" s="235"/>
      <c r="C118" s="227"/>
      <c r="D118" s="227"/>
      <c r="E118" s="232"/>
      <c r="F118" s="57" t="s">
        <v>12</v>
      </c>
      <c r="G118" s="144"/>
      <c r="H118" s="144"/>
      <c r="I118" s="144"/>
      <c r="J118" s="144"/>
      <c r="K118" s="144"/>
      <c r="L118" s="144"/>
      <c r="M118" s="144"/>
      <c r="N118" s="144"/>
      <c r="O118" s="144"/>
      <c r="P118" s="144">
        <v>21.833297984457708</v>
      </c>
      <c r="Q118" s="144">
        <v>21.2183421808232</v>
      </c>
      <c r="R118" s="144">
        <v>21.971081133553898</v>
      </c>
      <c r="S118" s="144">
        <v>22.585147540398399</v>
      </c>
      <c r="T118" s="144">
        <v>22.0938546180072</v>
      </c>
      <c r="U118" s="144">
        <v>18.390223067769</v>
      </c>
      <c r="V118" s="144">
        <v>20.752696202982701</v>
      </c>
      <c r="W118" s="144">
        <v>19.5026412716587</v>
      </c>
      <c r="X118" s="144">
        <v>21.2</v>
      </c>
      <c r="Y118" s="109"/>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c r="BQ118" s="53"/>
      <c r="BR118" s="53"/>
      <c r="BS118" s="53"/>
      <c r="BT118" s="53"/>
      <c r="BU118" s="53"/>
      <c r="BV118" s="53"/>
      <c r="BW118" s="53"/>
      <c r="BX118" s="53"/>
      <c r="BY118" s="53"/>
      <c r="BZ118" s="53"/>
      <c r="CA118" s="53"/>
      <c r="CB118" s="53"/>
      <c r="CC118" s="53"/>
      <c r="CD118" s="53"/>
      <c r="CE118" s="53"/>
      <c r="CF118" s="53"/>
      <c r="CG118" s="53"/>
      <c r="CH118" s="53"/>
      <c r="CI118" s="53"/>
      <c r="CJ118" s="53"/>
      <c r="CK118" s="53"/>
      <c r="CL118" s="53"/>
      <c r="CM118" s="53"/>
      <c r="CN118" s="53"/>
      <c r="CO118" s="53"/>
      <c r="CP118" s="53"/>
      <c r="CQ118" s="53"/>
      <c r="CR118" s="53"/>
      <c r="CS118" s="53"/>
      <c r="CT118" s="53"/>
      <c r="CU118" s="53"/>
      <c r="CV118" s="53"/>
      <c r="CW118" s="53"/>
      <c r="CX118" s="53"/>
      <c r="CY118" s="53"/>
      <c r="CZ118" s="53"/>
      <c r="DA118" s="53"/>
      <c r="DB118" s="53"/>
      <c r="DC118" s="53"/>
      <c r="DD118" s="53"/>
      <c r="DE118" s="53"/>
      <c r="DF118" s="53"/>
      <c r="DG118" s="53"/>
      <c r="DH118" s="53"/>
      <c r="DI118" s="53"/>
      <c r="DJ118" s="53"/>
      <c r="DK118" s="53"/>
      <c r="DL118" s="53"/>
    </row>
    <row r="119" spans="1:116" ht="18.75" customHeight="1">
      <c r="A119"/>
      <c r="B119" s="235"/>
      <c r="C119" s="227" t="s">
        <v>315</v>
      </c>
      <c r="D119" s="227"/>
      <c r="E119" s="232"/>
      <c r="F119" s="57" t="s">
        <v>59</v>
      </c>
      <c r="G119" s="144"/>
      <c r="H119" s="144"/>
      <c r="I119" s="144"/>
      <c r="J119" s="144"/>
      <c r="K119" s="144"/>
      <c r="L119" s="144"/>
      <c r="M119" s="144"/>
      <c r="N119" s="144"/>
      <c r="O119" s="144"/>
      <c r="P119" s="144">
        <v>151.55357083457358</v>
      </c>
      <c r="Q119" s="144">
        <v>154.36626529594301</v>
      </c>
      <c r="R119" s="144">
        <v>163.810972195586</v>
      </c>
      <c r="S119" s="144">
        <v>160.14816293398599</v>
      </c>
      <c r="T119" s="144">
        <v>156.634500978593</v>
      </c>
      <c r="U119" s="144">
        <v>137.97522694962399</v>
      </c>
      <c r="V119" s="144">
        <v>152.53082026397601</v>
      </c>
      <c r="W119" s="144">
        <v>146.64934915530401</v>
      </c>
      <c r="X119" s="144">
        <v>159.4</v>
      </c>
      <c r="Y119" s="109"/>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c r="BQ119" s="53"/>
      <c r="BR119" s="53"/>
      <c r="BS119" s="53"/>
      <c r="BT119" s="53"/>
      <c r="BU119" s="53"/>
      <c r="BV119" s="53"/>
      <c r="BW119" s="53"/>
      <c r="BX119" s="53"/>
      <c r="BY119" s="53"/>
      <c r="BZ119" s="53"/>
      <c r="CA119" s="53"/>
      <c r="CB119" s="53"/>
      <c r="CC119" s="53"/>
      <c r="CD119" s="53"/>
      <c r="CE119" s="53"/>
      <c r="CF119" s="53"/>
      <c r="CG119" s="53"/>
      <c r="CH119" s="53"/>
      <c r="CI119" s="53"/>
      <c r="CJ119" s="53"/>
      <c r="CK119" s="53"/>
      <c r="CL119" s="53"/>
      <c r="CM119" s="53"/>
      <c r="CN119" s="53"/>
      <c r="CO119" s="53"/>
      <c r="CP119" s="53"/>
      <c r="CQ119" s="53"/>
      <c r="CR119" s="53"/>
      <c r="CS119" s="53"/>
      <c r="CT119" s="53"/>
      <c r="CU119" s="53"/>
      <c r="CV119" s="53"/>
      <c r="CW119" s="53"/>
      <c r="CX119" s="53"/>
      <c r="CY119" s="53"/>
      <c r="CZ119" s="53"/>
      <c r="DA119" s="53"/>
      <c r="DB119" s="53"/>
      <c r="DC119" s="53"/>
      <c r="DD119" s="53"/>
      <c r="DE119" s="53"/>
      <c r="DF119" s="53"/>
      <c r="DG119" s="53"/>
      <c r="DH119" s="53"/>
      <c r="DI119" s="53"/>
      <c r="DJ119" s="53"/>
      <c r="DK119" s="53"/>
      <c r="DL119" s="53"/>
    </row>
    <row r="120" spans="1:116" ht="18.75" customHeight="1">
      <c r="A120"/>
      <c r="B120" s="235"/>
      <c r="C120" s="227"/>
      <c r="D120" s="227"/>
      <c r="E120" s="232"/>
      <c r="F120" s="57" t="s">
        <v>60</v>
      </c>
      <c r="G120" s="144"/>
      <c r="H120" s="144"/>
      <c r="I120" s="144"/>
      <c r="J120" s="144"/>
      <c r="K120" s="144"/>
      <c r="L120" s="144"/>
      <c r="M120" s="144"/>
      <c r="N120" s="144"/>
      <c r="O120" s="144"/>
      <c r="P120" s="144">
        <v>166.58850352427231</v>
      </c>
      <c r="Q120" s="144">
        <v>166.99048332773299</v>
      </c>
      <c r="R120" s="144">
        <v>174.51414621520701</v>
      </c>
      <c r="S120" s="144">
        <v>172.47684924615001</v>
      </c>
      <c r="T120" s="144">
        <v>171.68007890361901</v>
      </c>
      <c r="U120" s="144">
        <v>148.54573701022301</v>
      </c>
      <c r="V120" s="144">
        <v>163.85255838595199</v>
      </c>
      <c r="W120" s="144">
        <v>161.19280267942199</v>
      </c>
      <c r="X120" s="144">
        <v>179.2</v>
      </c>
      <c r="Y120" s="109"/>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c r="BL120" s="53"/>
      <c r="BM120" s="53"/>
      <c r="BN120" s="53"/>
      <c r="BO120" s="53"/>
      <c r="BP120" s="53"/>
      <c r="BQ120" s="53"/>
      <c r="BR120" s="53"/>
      <c r="BS120" s="53"/>
      <c r="BT120" s="53"/>
      <c r="BU120" s="53"/>
      <c r="BV120" s="53"/>
      <c r="BW120" s="53"/>
      <c r="BX120" s="53"/>
      <c r="BY120" s="53"/>
      <c r="BZ120" s="53"/>
      <c r="CA120" s="53"/>
      <c r="CB120" s="53"/>
      <c r="CC120" s="53"/>
      <c r="CD120" s="53"/>
      <c r="CE120" s="53"/>
      <c r="CF120" s="53"/>
      <c r="CG120" s="53"/>
      <c r="CH120" s="53"/>
      <c r="CI120" s="53"/>
      <c r="CJ120" s="53"/>
      <c r="CK120" s="53"/>
      <c r="CL120" s="53"/>
      <c r="CM120" s="53"/>
      <c r="CN120" s="53"/>
      <c r="CO120" s="53"/>
      <c r="CP120" s="53"/>
      <c r="CQ120" s="53"/>
      <c r="CR120" s="53"/>
      <c r="CS120" s="53"/>
      <c r="CT120" s="53"/>
      <c r="CU120" s="53"/>
      <c r="CV120" s="53"/>
      <c r="CW120" s="53"/>
      <c r="CX120" s="53"/>
      <c r="CY120" s="53"/>
      <c r="CZ120" s="53"/>
      <c r="DA120" s="53"/>
      <c r="DB120" s="53"/>
      <c r="DC120" s="53"/>
      <c r="DD120" s="53"/>
      <c r="DE120" s="53"/>
      <c r="DF120" s="53"/>
      <c r="DG120" s="53"/>
      <c r="DH120" s="53"/>
      <c r="DI120" s="53"/>
      <c r="DJ120" s="53"/>
      <c r="DK120" s="53"/>
      <c r="DL120" s="53"/>
    </row>
    <row r="121" spans="1:116" ht="18.75" customHeight="1" thickBot="1">
      <c r="A121"/>
      <c r="B121" s="236"/>
      <c r="C121" s="230"/>
      <c r="D121" s="230"/>
      <c r="E121" s="233"/>
      <c r="F121" s="61" t="s">
        <v>12</v>
      </c>
      <c r="G121" s="161"/>
      <c r="H121" s="161"/>
      <c r="I121" s="161"/>
      <c r="J121" s="161"/>
      <c r="K121" s="161"/>
      <c r="L121" s="161"/>
      <c r="M121" s="161"/>
      <c r="N121" s="161"/>
      <c r="O121" s="161"/>
      <c r="P121" s="161">
        <v>159.38479828782903</v>
      </c>
      <c r="Q121" s="161">
        <v>160.927230865166</v>
      </c>
      <c r="R121" s="161">
        <v>169.373483725081</v>
      </c>
      <c r="S121" s="161">
        <v>166.55546413540799</v>
      </c>
      <c r="T121" s="161">
        <v>164.45378902552699</v>
      </c>
      <c r="U121" s="161">
        <v>143.44783653621701</v>
      </c>
      <c r="V121" s="161">
        <v>158.39353506833399</v>
      </c>
      <c r="W121" s="161">
        <v>154.15832103565799</v>
      </c>
      <c r="X121" s="161">
        <v>169.5</v>
      </c>
      <c r="Y121" s="110"/>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c r="BI121" s="53"/>
      <c r="BJ121" s="53"/>
      <c r="BK121" s="53"/>
      <c r="BL121" s="53"/>
      <c r="BM121" s="53"/>
      <c r="BN121" s="53"/>
      <c r="BO121" s="53"/>
      <c r="BP121" s="53"/>
      <c r="BQ121" s="53"/>
      <c r="BR121" s="53"/>
      <c r="BS121" s="53"/>
      <c r="BT121" s="53"/>
      <c r="BU121" s="53"/>
      <c r="BV121" s="53"/>
      <c r="BW121" s="53"/>
      <c r="BX121" s="53"/>
      <c r="BY121" s="53"/>
      <c r="BZ121" s="53"/>
      <c r="CA121" s="53"/>
      <c r="CB121" s="53"/>
      <c r="CC121" s="53"/>
      <c r="CD121" s="53"/>
      <c r="CE121" s="53"/>
      <c r="CF121" s="53"/>
      <c r="CG121" s="53"/>
      <c r="CH121" s="53"/>
      <c r="CI121" s="53"/>
      <c r="CJ121" s="53"/>
      <c r="CK121" s="53"/>
      <c r="CL121" s="53"/>
      <c r="CM121" s="53"/>
      <c r="CN121" s="53"/>
      <c r="CO121" s="53"/>
      <c r="CP121" s="53"/>
      <c r="CQ121" s="53"/>
      <c r="CR121" s="53"/>
      <c r="CS121" s="53"/>
      <c r="CT121" s="53"/>
      <c r="CU121" s="53"/>
      <c r="CV121" s="53"/>
      <c r="CW121" s="53"/>
      <c r="CX121" s="53"/>
      <c r="CY121" s="53"/>
      <c r="CZ121" s="53"/>
      <c r="DA121" s="53"/>
      <c r="DB121" s="53"/>
      <c r="DC121" s="53"/>
      <c r="DD121" s="53"/>
      <c r="DE121" s="53"/>
      <c r="DF121" s="53"/>
      <c r="DG121" s="53"/>
      <c r="DH121" s="53"/>
      <c r="DI121" s="53"/>
      <c r="DJ121" s="53"/>
      <c r="DK121" s="53"/>
      <c r="DL121" s="53"/>
    </row>
    <row r="122" spans="1:116" ht="18.75" customHeight="1">
      <c r="A122"/>
      <c r="B122" s="234" t="s">
        <v>231</v>
      </c>
      <c r="C122" s="229" t="s">
        <v>318</v>
      </c>
      <c r="D122" s="229" t="s">
        <v>21</v>
      </c>
      <c r="E122" s="231" t="s">
        <v>3</v>
      </c>
      <c r="F122" s="82" t="s">
        <v>59</v>
      </c>
      <c r="G122" s="143"/>
      <c r="H122" s="143"/>
      <c r="I122" s="143"/>
      <c r="J122" s="143"/>
      <c r="K122" s="143"/>
      <c r="L122" s="143"/>
      <c r="M122" s="143"/>
      <c r="N122" s="143"/>
      <c r="O122" s="143"/>
      <c r="P122" s="143">
        <v>1.5153467014918001</v>
      </c>
      <c r="Q122" s="143">
        <v>1.8074072808280399</v>
      </c>
      <c r="R122" s="143">
        <v>2.0608550745259699</v>
      </c>
      <c r="S122" s="143">
        <v>1.92201333340782</v>
      </c>
      <c r="T122" s="143">
        <v>1.9655554179004999</v>
      </c>
      <c r="U122" s="143">
        <v>1.48650717043687</v>
      </c>
      <c r="V122" s="143">
        <v>1.75930573907748</v>
      </c>
      <c r="W122" s="143">
        <v>1.5459230853211301</v>
      </c>
      <c r="X122" s="143">
        <v>1.6406970324307799</v>
      </c>
      <c r="Y122" s="108"/>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3"/>
      <c r="BN122" s="53"/>
      <c r="BO122" s="53"/>
      <c r="BP122" s="53"/>
      <c r="BQ122" s="53"/>
      <c r="BR122" s="53"/>
      <c r="BS122" s="53"/>
      <c r="BT122" s="53"/>
      <c r="BU122" s="53"/>
      <c r="BV122" s="53"/>
      <c r="BW122" s="53"/>
      <c r="BX122" s="53"/>
      <c r="BY122" s="53"/>
      <c r="BZ122" s="53"/>
      <c r="CA122" s="53"/>
      <c r="CB122" s="53"/>
      <c r="CC122" s="53"/>
      <c r="CD122" s="53"/>
      <c r="CE122" s="53"/>
      <c r="CF122" s="53"/>
      <c r="CG122" s="53"/>
      <c r="CH122" s="53"/>
      <c r="CI122" s="53"/>
      <c r="CJ122" s="53"/>
      <c r="CK122" s="53"/>
      <c r="CL122" s="53"/>
      <c r="CM122" s="53"/>
      <c r="CN122" s="53"/>
      <c r="CO122" s="53"/>
      <c r="CP122" s="53"/>
      <c r="CQ122" s="53"/>
      <c r="CR122" s="53"/>
      <c r="CS122" s="53"/>
      <c r="CT122" s="53"/>
      <c r="CU122" s="53"/>
      <c r="CV122" s="53"/>
      <c r="CW122" s="53"/>
      <c r="CX122" s="53"/>
      <c r="CY122" s="53"/>
      <c r="CZ122" s="53"/>
      <c r="DA122" s="53"/>
      <c r="DB122" s="53"/>
      <c r="DC122" s="53"/>
      <c r="DD122" s="53"/>
      <c r="DE122" s="53"/>
      <c r="DF122" s="53"/>
      <c r="DG122" s="53"/>
      <c r="DH122" s="53"/>
      <c r="DI122" s="53"/>
      <c r="DJ122" s="53"/>
      <c r="DK122" s="53"/>
      <c r="DL122" s="53"/>
    </row>
    <row r="123" spans="1:116" ht="18.75" customHeight="1">
      <c r="A123"/>
      <c r="B123" s="235"/>
      <c r="C123" s="227"/>
      <c r="D123" s="227"/>
      <c r="E123" s="232"/>
      <c r="F123" s="57" t="s">
        <v>60</v>
      </c>
      <c r="G123" s="144"/>
      <c r="H123" s="144"/>
      <c r="I123" s="144"/>
      <c r="J123" s="144"/>
      <c r="K123" s="144"/>
      <c r="L123" s="144"/>
      <c r="M123" s="144"/>
      <c r="N123" s="144"/>
      <c r="O123" s="144"/>
      <c r="P123" s="144">
        <v>0.45501424562085702</v>
      </c>
      <c r="Q123" s="144">
        <v>0.56200103658812794</v>
      </c>
      <c r="R123" s="144">
        <v>0.58972135798740699</v>
      </c>
      <c r="S123" s="144">
        <v>0.54719154981317097</v>
      </c>
      <c r="T123" s="144">
        <v>0.56921591476054301</v>
      </c>
      <c r="U123" s="144">
        <v>0.440905936541653</v>
      </c>
      <c r="V123" s="144">
        <v>0.48731708775656302</v>
      </c>
      <c r="W123" s="144">
        <v>0.45699396595006803</v>
      </c>
      <c r="X123" s="144">
        <v>0.44930693540423</v>
      </c>
      <c r="Y123" s="109"/>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c r="CH123" s="53"/>
      <c r="CI123" s="53"/>
      <c r="CJ123" s="53"/>
      <c r="CK123" s="53"/>
      <c r="CL123" s="53"/>
      <c r="CM123" s="53"/>
      <c r="CN123" s="53"/>
      <c r="CO123" s="53"/>
      <c r="CP123" s="53"/>
      <c r="CQ123" s="53"/>
      <c r="CR123" s="53"/>
      <c r="CS123" s="53"/>
      <c r="CT123" s="53"/>
      <c r="CU123" s="53"/>
      <c r="CV123" s="53"/>
      <c r="CW123" s="53"/>
      <c r="CX123" s="53"/>
      <c r="CY123" s="53"/>
      <c r="CZ123" s="53"/>
      <c r="DA123" s="53"/>
      <c r="DB123" s="53"/>
      <c r="DC123" s="53"/>
      <c r="DD123" s="53"/>
      <c r="DE123" s="53"/>
      <c r="DF123" s="53"/>
      <c r="DG123" s="53"/>
      <c r="DH123" s="53"/>
      <c r="DI123" s="53"/>
      <c r="DJ123" s="53"/>
      <c r="DK123" s="53"/>
      <c r="DL123" s="53"/>
    </row>
    <row r="124" spans="1:116" ht="18.75" customHeight="1">
      <c r="A124"/>
      <c r="B124" s="235"/>
      <c r="C124" s="227"/>
      <c r="D124" s="227"/>
      <c r="E124" s="232"/>
      <c r="F124" s="57" t="s">
        <v>12</v>
      </c>
      <c r="G124" s="144"/>
      <c r="H124" s="144"/>
      <c r="I124" s="144"/>
      <c r="J124" s="144"/>
      <c r="K124" s="144"/>
      <c r="L124" s="144"/>
      <c r="M124" s="144"/>
      <c r="N124" s="144"/>
      <c r="O124" s="144"/>
      <c r="P124" s="144">
        <v>0.963324116730504</v>
      </c>
      <c r="Q124" s="144">
        <v>1.16024995493672</v>
      </c>
      <c r="R124" s="144">
        <v>1.29640173536297</v>
      </c>
      <c r="S124" s="144">
        <v>1.20760709595455</v>
      </c>
      <c r="T124" s="144">
        <v>1.2399678089833901</v>
      </c>
      <c r="U124" s="144">
        <v>0.94517403669355105</v>
      </c>
      <c r="V124" s="144">
        <v>1.10076634529699</v>
      </c>
      <c r="W124" s="144">
        <v>0.98369499255789195</v>
      </c>
      <c r="X124" s="144">
        <v>1.0255670206857299</v>
      </c>
      <c r="Y124" s="109"/>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c r="BL124" s="53"/>
      <c r="BM124" s="53"/>
      <c r="BN124" s="53"/>
      <c r="BO124" s="53"/>
      <c r="BP124" s="53"/>
      <c r="BQ124" s="53"/>
      <c r="BR124" s="53"/>
      <c r="BS124" s="53"/>
      <c r="BT124" s="53"/>
      <c r="BU124" s="53"/>
      <c r="BV124" s="53"/>
      <c r="BW124" s="53"/>
      <c r="BX124" s="53"/>
      <c r="BY124" s="53"/>
      <c r="BZ124" s="53"/>
      <c r="CA124" s="53"/>
      <c r="CB124" s="53"/>
      <c r="CC124" s="53"/>
      <c r="CD124" s="53"/>
      <c r="CE124" s="53"/>
      <c r="CF124" s="53"/>
      <c r="CG124" s="53"/>
      <c r="CH124" s="53"/>
      <c r="CI124" s="53"/>
      <c r="CJ124" s="53"/>
      <c r="CK124" s="53"/>
      <c r="CL124" s="53"/>
      <c r="CM124" s="53"/>
      <c r="CN124" s="53"/>
      <c r="CO124" s="53"/>
      <c r="CP124" s="53"/>
      <c r="CQ124" s="53"/>
      <c r="CR124" s="53"/>
      <c r="CS124" s="53"/>
      <c r="CT124" s="53"/>
      <c r="CU124" s="53"/>
      <c r="CV124" s="53"/>
      <c r="CW124" s="53"/>
      <c r="CX124" s="53"/>
      <c r="CY124" s="53"/>
      <c r="CZ124" s="53"/>
      <c r="DA124" s="53"/>
      <c r="DB124" s="53"/>
      <c r="DC124" s="53"/>
      <c r="DD124" s="53"/>
      <c r="DE124" s="53"/>
      <c r="DF124" s="53"/>
      <c r="DG124" s="53"/>
      <c r="DH124" s="53"/>
      <c r="DI124" s="53"/>
      <c r="DJ124" s="53"/>
      <c r="DK124" s="53"/>
      <c r="DL124" s="53"/>
    </row>
    <row r="125" spans="1:116" ht="18.75" customHeight="1">
      <c r="A125"/>
      <c r="B125" s="235"/>
      <c r="C125" s="227" t="s">
        <v>319</v>
      </c>
      <c r="D125" s="227"/>
      <c r="E125" s="232"/>
      <c r="F125" s="57" t="s">
        <v>59</v>
      </c>
      <c r="G125" s="144"/>
      <c r="H125" s="144"/>
      <c r="I125" s="144"/>
      <c r="J125" s="144"/>
      <c r="K125" s="144"/>
      <c r="L125" s="144"/>
      <c r="M125" s="144"/>
      <c r="N125" s="144"/>
      <c r="O125" s="144"/>
      <c r="P125" s="144">
        <v>3.5487008689564998</v>
      </c>
      <c r="Q125" s="144">
        <v>3.9980670600680299</v>
      </c>
      <c r="R125" s="144">
        <v>4.1644306847806103</v>
      </c>
      <c r="S125" s="144">
        <v>4.5982084321793399</v>
      </c>
      <c r="T125" s="144">
        <v>4.8101680132946303</v>
      </c>
      <c r="U125" s="144">
        <v>3.7072835420950301</v>
      </c>
      <c r="V125" s="144">
        <v>3.98620782709733</v>
      </c>
      <c r="W125" s="144">
        <v>3.9345547739462901</v>
      </c>
      <c r="X125" s="144">
        <v>3.6830550788024898</v>
      </c>
      <c r="Y125" s="109"/>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c r="BI125" s="53"/>
      <c r="BJ125" s="53"/>
      <c r="BK125" s="53"/>
      <c r="BL125" s="53"/>
      <c r="BM125" s="53"/>
      <c r="BN125" s="53"/>
      <c r="BO125" s="53"/>
      <c r="BP125" s="53"/>
      <c r="BQ125" s="53"/>
      <c r="BR125" s="53"/>
      <c r="BS125" s="53"/>
      <c r="BT125" s="53"/>
      <c r="BU125" s="53"/>
      <c r="BV125" s="53"/>
      <c r="BW125" s="53"/>
      <c r="BX125" s="53"/>
      <c r="BY125" s="53"/>
      <c r="BZ125" s="53"/>
      <c r="CA125" s="53"/>
      <c r="CB125" s="53"/>
      <c r="CC125" s="53"/>
      <c r="CD125" s="53"/>
      <c r="CE125" s="53"/>
      <c r="CF125" s="53"/>
      <c r="CG125" s="53"/>
      <c r="CH125" s="53"/>
      <c r="CI125" s="53"/>
      <c r="CJ125" s="53"/>
      <c r="CK125" s="53"/>
      <c r="CL125" s="53"/>
      <c r="CM125" s="53"/>
      <c r="CN125" s="53"/>
      <c r="CO125" s="53"/>
      <c r="CP125" s="53"/>
      <c r="CQ125" s="53"/>
      <c r="CR125" s="53"/>
      <c r="CS125" s="53"/>
      <c r="CT125" s="53"/>
      <c r="CU125" s="53"/>
      <c r="CV125" s="53"/>
      <c r="CW125" s="53"/>
      <c r="CX125" s="53"/>
      <c r="CY125" s="53"/>
      <c r="CZ125" s="53"/>
      <c r="DA125" s="53"/>
      <c r="DB125" s="53"/>
      <c r="DC125" s="53"/>
      <c r="DD125" s="53"/>
      <c r="DE125" s="53"/>
      <c r="DF125" s="53"/>
      <c r="DG125" s="53"/>
      <c r="DH125" s="53"/>
      <c r="DI125" s="53"/>
      <c r="DJ125" s="53"/>
      <c r="DK125" s="53"/>
      <c r="DL125" s="53"/>
    </row>
    <row r="126" spans="1:116" ht="18.75" customHeight="1">
      <c r="A126"/>
      <c r="B126" s="235"/>
      <c r="C126" s="227"/>
      <c r="D126" s="227"/>
      <c r="E126" s="232"/>
      <c r="F126" s="57" t="s">
        <v>60</v>
      </c>
      <c r="G126" s="144"/>
      <c r="H126" s="144"/>
      <c r="I126" s="144"/>
      <c r="J126" s="144"/>
      <c r="K126" s="144"/>
      <c r="L126" s="144"/>
      <c r="M126" s="144"/>
      <c r="N126" s="144"/>
      <c r="O126" s="144"/>
      <c r="P126" s="144">
        <v>5.2790745199675504</v>
      </c>
      <c r="Q126" s="144">
        <v>5.6955767214765798</v>
      </c>
      <c r="R126" s="144">
        <v>5.9682231703078399</v>
      </c>
      <c r="S126" s="144">
        <v>6.7481894737889396</v>
      </c>
      <c r="T126" s="144">
        <v>7.4506907695241003</v>
      </c>
      <c r="U126" s="144">
        <v>5.7701995215390696</v>
      </c>
      <c r="V126" s="144">
        <v>6.27235296091352</v>
      </c>
      <c r="W126" s="144">
        <v>5.98127846771653</v>
      </c>
      <c r="X126" s="144">
        <v>5.8432962694187403</v>
      </c>
      <c r="Y126" s="109"/>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53"/>
      <c r="BJ126" s="53"/>
      <c r="BK126" s="53"/>
      <c r="BL126" s="53"/>
      <c r="BM126" s="53"/>
      <c r="BN126" s="53"/>
      <c r="BO126" s="53"/>
      <c r="BP126" s="53"/>
      <c r="BQ126" s="53"/>
      <c r="BR126" s="53"/>
      <c r="BS126" s="53"/>
      <c r="BT126" s="53"/>
      <c r="BU126" s="53"/>
      <c r="BV126" s="53"/>
      <c r="BW126" s="53"/>
      <c r="BX126" s="53"/>
      <c r="BY126" s="53"/>
      <c r="BZ126" s="53"/>
      <c r="CA126" s="53"/>
      <c r="CB126" s="53"/>
      <c r="CC126" s="53"/>
      <c r="CD126" s="53"/>
      <c r="CE126" s="53"/>
      <c r="CF126" s="53"/>
      <c r="CG126" s="53"/>
      <c r="CH126" s="53"/>
      <c r="CI126" s="53"/>
      <c r="CJ126" s="53"/>
      <c r="CK126" s="53"/>
      <c r="CL126" s="53"/>
      <c r="CM126" s="53"/>
      <c r="CN126" s="53"/>
      <c r="CO126" s="53"/>
      <c r="CP126" s="53"/>
      <c r="CQ126" s="53"/>
      <c r="CR126" s="53"/>
      <c r="CS126" s="53"/>
      <c r="CT126" s="53"/>
      <c r="CU126" s="53"/>
      <c r="CV126" s="53"/>
      <c r="CW126" s="53"/>
      <c r="CX126" s="53"/>
      <c r="CY126" s="53"/>
      <c r="CZ126" s="53"/>
      <c r="DA126" s="53"/>
      <c r="DB126" s="53"/>
      <c r="DC126" s="53"/>
      <c r="DD126" s="53"/>
      <c r="DE126" s="53"/>
      <c r="DF126" s="53"/>
      <c r="DG126" s="53"/>
      <c r="DH126" s="53"/>
      <c r="DI126" s="53"/>
      <c r="DJ126" s="53"/>
      <c r="DK126" s="53"/>
      <c r="DL126" s="53"/>
    </row>
    <row r="127" spans="1:116" ht="18.75" customHeight="1">
      <c r="A127"/>
      <c r="B127" s="235"/>
      <c r="C127" s="227"/>
      <c r="D127" s="227"/>
      <c r="E127" s="232"/>
      <c r="F127" s="57" t="s">
        <v>12</v>
      </c>
      <c r="G127" s="144"/>
      <c r="H127" s="144"/>
      <c r="I127" s="144"/>
      <c r="J127" s="144"/>
      <c r="K127" s="144"/>
      <c r="L127" s="144"/>
      <c r="M127" s="144"/>
      <c r="N127" s="144"/>
      <c r="O127" s="144"/>
      <c r="P127" s="144">
        <v>4.4495554359794101</v>
      </c>
      <c r="Q127" s="144">
        <v>4.8801533818868998</v>
      </c>
      <c r="R127" s="144">
        <v>5.1017453375661397</v>
      </c>
      <c r="S127" s="144">
        <v>5.7154149565888002</v>
      </c>
      <c r="T127" s="144">
        <v>6.1822774384561896</v>
      </c>
      <c r="U127" s="144">
        <v>4.77530520809999</v>
      </c>
      <c r="V127" s="144">
        <v>5.16980064371098</v>
      </c>
      <c r="W127" s="144">
        <v>4.9913045093435704</v>
      </c>
      <c r="X127" s="144">
        <v>4.7984153560721898</v>
      </c>
      <c r="Y127" s="109"/>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c r="BL127" s="53"/>
      <c r="BM127" s="53"/>
      <c r="BN127" s="53"/>
      <c r="BO127" s="53"/>
      <c r="BP127" s="53"/>
      <c r="BQ127" s="53"/>
      <c r="BR127" s="53"/>
      <c r="BS127" s="53"/>
      <c r="BT127" s="53"/>
      <c r="BU127" s="53"/>
      <c r="BV127" s="53"/>
      <c r="BW127" s="53"/>
      <c r="BX127" s="53"/>
      <c r="BY127" s="53"/>
      <c r="BZ127" s="53"/>
      <c r="CA127" s="53"/>
      <c r="CB127" s="53"/>
      <c r="CC127" s="53"/>
      <c r="CD127" s="53"/>
      <c r="CE127" s="53"/>
      <c r="CF127" s="53"/>
      <c r="CG127" s="53"/>
      <c r="CH127" s="53"/>
      <c r="CI127" s="53"/>
      <c r="CJ127" s="53"/>
      <c r="CK127" s="53"/>
      <c r="CL127" s="53"/>
      <c r="CM127" s="53"/>
      <c r="CN127" s="53"/>
      <c r="CO127" s="53"/>
      <c r="CP127" s="53"/>
      <c r="CQ127" s="53"/>
      <c r="CR127" s="53"/>
      <c r="CS127" s="53"/>
      <c r="CT127" s="53"/>
      <c r="CU127" s="53"/>
      <c r="CV127" s="53"/>
      <c r="CW127" s="53"/>
      <c r="CX127" s="53"/>
      <c r="CY127" s="53"/>
      <c r="CZ127" s="53"/>
      <c r="DA127" s="53"/>
      <c r="DB127" s="53"/>
      <c r="DC127" s="53"/>
      <c r="DD127" s="53"/>
      <c r="DE127" s="53"/>
      <c r="DF127" s="53"/>
      <c r="DG127" s="53"/>
      <c r="DH127" s="53"/>
      <c r="DI127" s="53"/>
      <c r="DJ127" s="53"/>
      <c r="DK127" s="53"/>
      <c r="DL127" s="53"/>
    </row>
    <row r="128" spans="1:116" ht="18.75" customHeight="1">
      <c r="A128"/>
      <c r="B128" s="235"/>
      <c r="C128" s="227" t="s">
        <v>320</v>
      </c>
      <c r="D128" s="227"/>
      <c r="E128" s="232"/>
      <c r="F128" s="57" t="s">
        <v>59</v>
      </c>
      <c r="G128" s="144"/>
      <c r="H128" s="144"/>
      <c r="I128" s="144"/>
      <c r="J128" s="144"/>
      <c r="K128" s="144"/>
      <c r="L128" s="144"/>
      <c r="M128" s="144"/>
      <c r="N128" s="144"/>
      <c r="O128" s="144"/>
      <c r="P128" s="144">
        <v>0</v>
      </c>
      <c r="Q128" s="144">
        <v>0</v>
      </c>
      <c r="R128" s="144">
        <v>4.7621074105998904</v>
      </c>
      <c r="S128" s="144">
        <v>5.0438986366562597</v>
      </c>
      <c r="T128" s="144">
        <v>4.0280535899545002</v>
      </c>
      <c r="U128" s="144">
        <v>3.70401649336879</v>
      </c>
      <c r="V128" s="144">
        <v>3.4990091857975498</v>
      </c>
      <c r="W128" s="144">
        <v>3.6814139714932299</v>
      </c>
      <c r="X128" s="144">
        <v>3.9895318688064401</v>
      </c>
      <c r="Y128" s="109"/>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c r="BI128" s="53"/>
      <c r="BJ128" s="53"/>
      <c r="BK128" s="53"/>
      <c r="BL128" s="53"/>
      <c r="BM128" s="53"/>
      <c r="BN128" s="53"/>
      <c r="BO128" s="53"/>
      <c r="BP128" s="53"/>
      <c r="BQ128" s="53"/>
      <c r="BR128" s="53"/>
      <c r="BS128" s="53"/>
      <c r="BT128" s="53"/>
      <c r="BU128" s="53"/>
      <c r="BV128" s="53"/>
      <c r="BW128" s="53"/>
      <c r="BX128" s="53"/>
      <c r="BY128" s="53"/>
      <c r="BZ128" s="53"/>
      <c r="CA128" s="53"/>
      <c r="CB128" s="53"/>
      <c r="CC128" s="53"/>
      <c r="CD128" s="53"/>
      <c r="CE128" s="53"/>
      <c r="CF128" s="53"/>
      <c r="CG128" s="53"/>
      <c r="CH128" s="53"/>
      <c r="CI128" s="53"/>
      <c r="CJ128" s="53"/>
      <c r="CK128" s="53"/>
      <c r="CL128" s="53"/>
      <c r="CM128" s="53"/>
      <c r="CN128" s="53"/>
      <c r="CO128" s="53"/>
      <c r="CP128" s="53"/>
      <c r="CQ128" s="53"/>
      <c r="CR128" s="53"/>
      <c r="CS128" s="53"/>
      <c r="CT128" s="53"/>
      <c r="CU128" s="53"/>
      <c r="CV128" s="53"/>
      <c r="CW128" s="53"/>
      <c r="CX128" s="53"/>
      <c r="CY128" s="53"/>
      <c r="CZ128" s="53"/>
      <c r="DA128" s="53"/>
      <c r="DB128" s="53"/>
      <c r="DC128" s="53"/>
      <c r="DD128" s="53"/>
      <c r="DE128" s="53"/>
      <c r="DF128" s="53"/>
      <c r="DG128" s="53"/>
      <c r="DH128" s="53"/>
      <c r="DI128" s="53"/>
      <c r="DJ128" s="53"/>
      <c r="DK128" s="53"/>
      <c r="DL128" s="53"/>
    </row>
    <row r="129" spans="1:116" ht="18.75" customHeight="1">
      <c r="A129"/>
      <c r="B129" s="235"/>
      <c r="C129" s="227"/>
      <c r="D129" s="227"/>
      <c r="E129" s="232"/>
      <c r="F129" s="57" t="s">
        <v>60</v>
      </c>
      <c r="G129" s="144"/>
      <c r="H129" s="144"/>
      <c r="I129" s="144"/>
      <c r="J129" s="144"/>
      <c r="K129" s="144"/>
      <c r="L129" s="144"/>
      <c r="M129" s="144"/>
      <c r="N129" s="144"/>
      <c r="O129" s="144"/>
      <c r="P129" s="144">
        <v>0</v>
      </c>
      <c r="Q129" s="144">
        <v>0</v>
      </c>
      <c r="R129" s="144">
        <v>3.01088258047788</v>
      </c>
      <c r="S129" s="144">
        <v>2.96569465929276</v>
      </c>
      <c r="T129" s="144">
        <v>2.9706311548844102</v>
      </c>
      <c r="U129" s="144">
        <v>2.9881933835501999</v>
      </c>
      <c r="V129" s="144">
        <v>2.9341738468902201</v>
      </c>
      <c r="W129" s="144">
        <v>2.8987792188355002</v>
      </c>
      <c r="X129" s="144">
        <v>3.3884430646053798</v>
      </c>
      <c r="Y129" s="109"/>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c r="BI129" s="53"/>
      <c r="BJ129" s="53"/>
      <c r="BK129" s="53"/>
      <c r="BL129" s="53"/>
      <c r="BM129" s="53"/>
      <c r="BN129" s="53"/>
      <c r="BO129" s="53"/>
      <c r="BP129" s="53"/>
      <c r="BQ129" s="53"/>
      <c r="BR129" s="53"/>
      <c r="BS129" s="53"/>
      <c r="BT129" s="53"/>
      <c r="BU129" s="53"/>
      <c r="BV129" s="53"/>
      <c r="BW129" s="53"/>
      <c r="BX129" s="53"/>
      <c r="BY129" s="53"/>
      <c r="BZ129" s="53"/>
      <c r="CA129" s="53"/>
      <c r="CB129" s="53"/>
      <c r="CC129" s="53"/>
      <c r="CD129" s="53"/>
      <c r="CE129" s="53"/>
      <c r="CF129" s="53"/>
      <c r="CG129" s="53"/>
      <c r="CH129" s="53"/>
      <c r="CI129" s="53"/>
      <c r="CJ129" s="53"/>
      <c r="CK129" s="53"/>
      <c r="CL129" s="53"/>
      <c r="CM129" s="53"/>
      <c r="CN129" s="53"/>
      <c r="CO129" s="53"/>
      <c r="CP129" s="53"/>
      <c r="CQ129" s="53"/>
      <c r="CR129" s="53"/>
      <c r="CS129" s="53"/>
      <c r="CT129" s="53"/>
      <c r="CU129" s="53"/>
      <c r="CV129" s="53"/>
      <c r="CW129" s="53"/>
      <c r="CX129" s="53"/>
      <c r="CY129" s="53"/>
      <c r="CZ129" s="53"/>
      <c r="DA129" s="53"/>
      <c r="DB129" s="53"/>
      <c r="DC129" s="53"/>
      <c r="DD129" s="53"/>
      <c r="DE129" s="53"/>
      <c r="DF129" s="53"/>
      <c r="DG129" s="53"/>
      <c r="DH129" s="53"/>
      <c r="DI129" s="53"/>
      <c r="DJ129" s="53"/>
      <c r="DK129" s="53"/>
      <c r="DL129" s="53"/>
    </row>
    <row r="130" spans="1:116" ht="18.75" customHeight="1">
      <c r="A130"/>
      <c r="B130" s="235"/>
      <c r="C130" s="227"/>
      <c r="D130" s="227"/>
      <c r="E130" s="232"/>
      <c r="F130" s="57" t="s">
        <v>12</v>
      </c>
      <c r="G130" s="144"/>
      <c r="H130" s="144"/>
      <c r="I130" s="144"/>
      <c r="J130" s="144"/>
      <c r="K130" s="144"/>
      <c r="L130" s="144"/>
      <c r="M130" s="144"/>
      <c r="N130" s="144"/>
      <c r="O130" s="144"/>
      <c r="P130" s="144">
        <v>0</v>
      </c>
      <c r="Q130" s="144">
        <v>0</v>
      </c>
      <c r="R130" s="144">
        <v>3.85210877895828</v>
      </c>
      <c r="S130" s="144">
        <v>3.9639900246128899</v>
      </c>
      <c r="T130" s="144">
        <v>3.4785793291801799</v>
      </c>
      <c r="U130" s="144">
        <v>3.3334174976116602</v>
      </c>
      <c r="V130" s="144">
        <v>3.20658022325645</v>
      </c>
      <c r="W130" s="144">
        <v>3.2773295949351602</v>
      </c>
      <c r="X130" s="144">
        <v>3.67918199758389</v>
      </c>
      <c r="Y130" s="109"/>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3"/>
      <c r="BA130" s="53"/>
      <c r="BB130" s="53"/>
      <c r="BC130" s="53"/>
      <c r="BD130" s="53"/>
      <c r="BE130" s="53"/>
      <c r="BF130" s="53"/>
      <c r="BG130" s="53"/>
      <c r="BH130" s="53"/>
      <c r="BI130" s="53"/>
      <c r="BJ130" s="53"/>
      <c r="BK130" s="53"/>
      <c r="BL130" s="53"/>
      <c r="BM130" s="53"/>
      <c r="BN130" s="53"/>
      <c r="BO130" s="53"/>
      <c r="BP130" s="53"/>
      <c r="BQ130" s="53"/>
      <c r="BR130" s="53"/>
      <c r="BS130" s="53"/>
      <c r="BT130" s="53"/>
      <c r="BU130" s="53"/>
      <c r="BV130" s="53"/>
      <c r="BW130" s="53"/>
      <c r="BX130" s="53"/>
      <c r="BY130" s="53"/>
      <c r="BZ130" s="53"/>
      <c r="CA130" s="53"/>
      <c r="CB130" s="53"/>
      <c r="CC130" s="53"/>
      <c r="CD130" s="53"/>
      <c r="CE130" s="53"/>
      <c r="CF130" s="53"/>
      <c r="CG130" s="53"/>
      <c r="CH130" s="53"/>
      <c r="CI130" s="53"/>
      <c r="CJ130" s="53"/>
      <c r="CK130" s="53"/>
      <c r="CL130" s="53"/>
      <c r="CM130" s="53"/>
      <c r="CN130" s="53"/>
      <c r="CO130" s="53"/>
      <c r="CP130" s="53"/>
      <c r="CQ130" s="53"/>
      <c r="CR130" s="53"/>
      <c r="CS130" s="53"/>
      <c r="CT130" s="53"/>
      <c r="CU130" s="53"/>
      <c r="CV130" s="53"/>
      <c r="CW130" s="53"/>
      <c r="CX130" s="53"/>
      <c r="CY130" s="53"/>
      <c r="CZ130" s="53"/>
      <c r="DA130" s="53"/>
      <c r="DB130" s="53"/>
      <c r="DC130" s="53"/>
      <c r="DD130" s="53"/>
      <c r="DE130" s="53"/>
      <c r="DF130" s="53"/>
      <c r="DG130" s="53"/>
      <c r="DH130" s="53"/>
      <c r="DI130" s="53"/>
      <c r="DJ130" s="53"/>
      <c r="DK130" s="53"/>
      <c r="DL130" s="53"/>
    </row>
    <row r="131" spans="1:116" ht="18.75" customHeight="1">
      <c r="A131"/>
      <c r="B131" s="235"/>
      <c r="C131" s="227" t="s">
        <v>321</v>
      </c>
      <c r="D131" s="227"/>
      <c r="E131" s="232"/>
      <c r="F131" s="57" t="s">
        <v>59</v>
      </c>
      <c r="G131" s="144"/>
      <c r="H131" s="144"/>
      <c r="I131" s="144"/>
      <c r="J131" s="144"/>
      <c r="K131" s="144"/>
      <c r="L131" s="144"/>
      <c r="M131" s="144"/>
      <c r="N131" s="144"/>
      <c r="O131" s="144"/>
      <c r="P131" s="144">
        <v>3.7791092732017901</v>
      </c>
      <c r="Q131" s="144">
        <v>3.2964644156011502</v>
      </c>
      <c r="R131" s="144">
        <v>3.11531291313633</v>
      </c>
      <c r="S131" s="144">
        <v>3.36300986548618</v>
      </c>
      <c r="T131" s="144">
        <v>3.0269964210049598</v>
      </c>
      <c r="U131" s="144">
        <v>2.3273638363515698</v>
      </c>
      <c r="V131" s="144">
        <v>2.0459892648045899</v>
      </c>
      <c r="W131" s="144">
        <v>2.2068790541248302</v>
      </c>
      <c r="X131" s="144">
        <v>2.0136386684596901</v>
      </c>
      <c r="Y131" s="109"/>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c r="BI131" s="53"/>
      <c r="BJ131" s="53"/>
      <c r="BK131" s="53"/>
      <c r="BL131" s="53"/>
      <c r="BM131" s="53"/>
      <c r="BN131" s="53"/>
      <c r="BO131" s="53"/>
      <c r="BP131" s="53"/>
      <c r="BQ131" s="53"/>
      <c r="BR131" s="53"/>
      <c r="BS131" s="53"/>
      <c r="BT131" s="53"/>
      <c r="BU131" s="53"/>
      <c r="BV131" s="53"/>
      <c r="BW131" s="53"/>
      <c r="BX131" s="53"/>
      <c r="BY131" s="53"/>
      <c r="BZ131" s="53"/>
      <c r="CA131" s="53"/>
      <c r="CB131" s="53"/>
      <c r="CC131" s="53"/>
      <c r="CD131" s="53"/>
      <c r="CE131" s="53"/>
      <c r="CF131" s="53"/>
      <c r="CG131" s="53"/>
      <c r="CH131" s="53"/>
      <c r="CI131" s="53"/>
      <c r="CJ131" s="53"/>
      <c r="CK131" s="53"/>
      <c r="CL131" s="53"/>
      <c r="CM131" s="53"/>
      <c r="CN131" s="53"/>
      <c r="CO131" s="53"/>
      <c r="CP131" s="53"/>
      <c r="CQ131" s="53"/>
      <c r="CR131" s="53"/>
      <c r="CS131" s="53"/>
      <c r="CT131" s="53"/>
      <c r="CU131" s="53"/>
      <c r="CV131" s="53"/>
      <c r="CW131" s="53"/>
      <c r="CX131" s="53"/>
      <c r="CY131" s="53"/>
      <c r="CZ131" s="53"/>
      <c r="DA131" s="53"/>
      <c r="DB131" s="53"/>
      <c r="DC131" s="53"/>
      <c r="DD131" s="53"/>
      <c r="DE131" s="53"/>
      <c r="DF131" s="53"/>
      <c r="DG131" s="53"/>
      <c r="DH131" s="53"/>
      <c r="DI131" s="53"/>
      <c r="DJ131" s="53"/>
      <c r="DK131" s="53"/>
      <c r="DL131" s="53"/>
    </row>
    <row r="132" spans="1:116" ht="18.75" customHeight="1">
      <c r="A132"/>
      <c r="B132" s="235"/>
      <c r="C132" s="227"/>
      <c r="D132" s="227"/>
      <c r="E132" s="232"/>
      <c r="F132" s="57" t="s">
        <v>60</v>
      </c>
      <c r="G132" s="144"/>
      <c r="H132" s="144"/>
      <c r="I132" s="144"/>
      <c r="J132" s="144"/>
      <c r="K132" s="144"/>
      <c r="L132" s="144"/>
      <c r="M132" s="144"/>
      <c r="N132" s="144"/>
      <c r="O132" s="144"/>
      <c r="P132" s="144">
        <v>4.9877290121553601</v>
      </c>
      <c r="Q132" s="144">
        <v>4.3927216157104496</v>
      </c>
      <c r="R132" s="144">
        <v>4.2974092777485398</v>
      </c>
      <c r="S132" s="144">
        <v>4.6179017607758297</v>
      </c>
      <c r="T132" s="144">
        <v>4.18918610516232</v>
      </c>
      <c r="U132" s="144">
        <v>2.96004235740345</v>
      </c>
      <c r="V132" s="144">
        <v>2.5834272778726199</v>
      </c>
      <c r="W132" s="144">
        <v>2.9229933650548898</v>
      </c>
      <c r="X132" s="144">
        <v>2.5766926389648899</v>
      </c>
      <c r="Y132" s="109"/>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c r="BI132" s="53"/>
      <c r="BJ132" s="53"/>
      <c r="BK132" s="53"/>
      <c r="BL132" s="53"/>
      <c r="BM132" s="53"/>
      <c r="BN132" s="53"/>
      <c r="BO132" s="53"/>
      <c r="BP132" s="53"/>
      <c r="BQ132" s="53"/>
      <c r="BR132" s="53"/>
      <c r="BS132" s="53"/>
      <c r="BT132" s="53"/>
      <c r="BU132" s="53"/>
      <c r="BV132" s="53"/>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53"/>
      <c r="DH132" s="53"/>
      <c r="DI132" s="53"/>
      <c r="DJ132" s="53"/>
      <c r="DK132" s="53"/>
      <c r="DL132" s="53"/>
    </row>
    <row r="133" spans="1:116" ht="18.75" customHeight="1">
      <c r="A133"/>
      <c r="B133" s="235"/>
      <c r="C133" s="227"/>
      <c r="D133" s="227"/>
      <c r="E133" s="232"/>
      <c r="F133" s="57" t="s">
        <v>12</v>
      </c>
      <c r="G133" s="144"/>
      <c r="H133" s="144"/>
      <c r="I133" s="144"/>
      <c r="J133" s="144"/>
      <c r="K133" s="144"/>
      <c r="L133" s="144"/>
      <c r="M133" s="144"/>
      <c r="N133" s="144"/>
      <c r="O133" s="144"/>
      <c r="P133" s="144">
        <v>4.4083321066598602</v>
      </c>
      <c r="Q133" s="144">
        <v>3.8661185998427099</v>
      </c>
      <c r="R133" s="144">
        <v>3.7295721765746501</v>
      </c>
      <c r="S133" s="144">
        <v>4.01509627262796</v>
      </c>
      <c r="T133" s="144">
        <v>3.6309114661208501</v>
      </c>
      <c r="U133" s="144">
        <v>2.6549168607270399</v>
      </c>
      <c r="V133" s="144">
        <v>2.3242339668723901</v>
      </c>
      <c r="W133" s="144">
        <v>2.5766180720943499</v>
      </c>
      <c r="X133" s="144">
        <v>2.3043506664478999</v>
      </c>
      <c r="Y133" s="109"/>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c r="BI133" s="53"/>
      <c r="BJ133" s="53"/>
      <c r="BK133" s="53"/>
      <c r="BL133" s="53"/>
      <c r="BM133" s="53"/>
      <c r="BN133" s="53"/>
      <c r="BO133" s="53"/>
      <c r="BP133" s="53"/>
      <c r="BQ133" s="53"/>
      <c r="BR133" s="53"/>
      <c r="BS133" s="53"/>
      <c r="BT133" s="53"/>
      <c r="BU133" s="53"/>
      <c r="BV133" s="53"/>
      <c r="BW133" s="53"/>
      <c r="BX133" s="53"/>
      <c r="BY133" s="53"/>
      <c r="BZ133" s="53"/>
      <c r="CA133" s="53"/>
      <c r="CB133" s="53"/>
      <c r="CC133" s="53"/>
      <c r="CD133" s="53"/>
      <c r="CE133" s="53"/>
      <c r="CF133" s="53"/>
      <c r="CG133" s="53"/>
      <c r="CH133" s="53"/>
      <c r="CI133" s="53"/>
      <c r="CJ133" s="53"/>
      <c r="CK133" s="53"/>
      <c r="CL133" s="53"/>
      <c r="CM133" s="53"/>
      <c r="CN133" s="53"/>
      <c r="CO133" s="53"/>
      <c r="CP133" s="53"/>
      <c r="CQ133" s="53"/>
      <c r="CR133" s="53"/>
      <c r="CS133" s="53"/>
      <c r="CT133" s="53"/>
      <c r="CU133" s="53"/>
      <c r="CV133" s="53"/>
      <c r="CW133" s="53"/>
      <c r="CX133" s="53"/>
      <c r="CY133" s="53"/>
      <c r="CZ133" s="53"/>
      <c r="DA133" s="53"/>
      <c r="DB133" s="53"/>
      <c r="DC133" s="53"/>
      <c r="DD133" s="53"/>
      <c r="DE133" s="53"/>
      <c r="DF133" s="53"/>
      <c r="DG133" s="53"/>
      <c r="DH133" s="53"/>
      <c r="DI133" s="53"/>
      <c r="DJ133" s="53"/>
      <c r="DK133" s="53"/>
      <c r="DL133" s="53"/>
    </row>
    <row r="134" spans="1:116" ht="18.75" customHeight="1">
      <c r="A134"/>
      <c r="B134" s="235"/>
      <c r="C134" s="227" t="s">
        <v>322</v>
      </c>
      <c r="D134" s="227"/>
      <c r="E134" s="232"/>
      <c r="F134" s="57" t="s">
        <v>59</v>
      </c>
      <c r="G134" s="144"/>
      <c r="H134" s="144"/>
      <c r="I134" s="144"/>
      <c r="J134" s="144"/>
      <c r="K134" s="144"/>
      <c r="L134" s="144"/>
      <c r="M134" s="144"/>
      <c r="N134" s="144"/>
      <c r="O134" s="144"/>
      <c r="P134" s="144">
        <v>11.798556071675</v>
      </c>
      <c r="Q134" s="144">
        <v>11.966268522227701</v>
      </c>
      <c r="R134" s="144">
        <v>11.592463834601901</v>
      </c>
      <c r="S134" s="144">
        <v>11.5698712435915</v>
      </c>
      <c r="T134" s="144">
        <v>11.2182483725941</v>
      </c>
      <c r="U134" s="144">
        <v>8.6045895827211005</v>
      </c>
      <c r="V134" s="144">
        <v>9.5226302747930998</v>
      </c>
      <c r="W134" s="144">
        <v>8.9292648696733092</v>
      </c>
      <c r="X134" s="144">
        <v>8.3105674140830104</v>
      </c>
      <c r="Y134" s="109"/>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c r="BI134" s="53"/>
      <c r="BJ134" s="53"/>
      <c r="BK134" s="53"/>
      <c r="BL134" s="53"/>
      <c r="BM134" s="53"/>
      <c r="BN134" s="53"/>
      <c r="BO134" s="53"/>
      <c r="BP134" s="53"/>
      <c r="BQ134" s="53"/>
      <c r="BR134" s="53"/>
      <c r="BS134" s="53"/>
      <c r="BT134" s="53"/>
      <c r="BU134" s="53"/>
      <c r="BV134" s="53"/>
      <c r="BW134" s="53"/>
      <c r="BX134" s="53"/>
      <c r="BY134" s="53"/>
      <c r="BZ134" s="53"/>
      <c r="CA134" s="53"/>
      <c r="CB134" s="53"/>
      <c r="CC134" s="53"/>
      <c r="CD134" s="53"/>
      <c r="CE134" s="53"/>
      <c r="CF134" s="53"/>
      <c r="CG134" s="53"/>
      <c r="CH134" s="53"/>
      <c r="CI134" s="53"/>
      <c r="CJ134" s="53"/>
      <c r="CK134" s="53"/>
      <c r="CL134" s="53"/>
      <c r="CM134" s="53"/>
      <c r="CN134" s="53"/>
      <c r="CO134" s="53"/>
      <c r="CP134" s="53"/>
      <c r="CQ134" s="53"/>
      <c r="CR134" s="53"/>
      <c r="CS134" s="53"/>
      <c r="CT134" s="53"/>
      <c r="CU134" s="53"/>
      <c r="CV134" s="53"/>
      <c r="CW134" s="53"/>
      <c r="CX134" s="53"/>
      <c r="CY134" s="53"/>
      <c r="CZ134" s="53"/>
      <c r="DA134" s="53"/>
      <c r="DB134" s="53"/>
      <c r="DC134" s="53"/>
      <c r="DD134" s="53"/>
      <c r="DE134" s="53"/>
      <c r="DF134" s="53"/>
      <c r="DG134" s="53"/>
      <c r="DH134" s="53"/>
      <c r="DI134" s="53"/>
      <c r="DJ134" s="53"/>
      <c r="DK134" s="53"/>
      <c r="DL134" s="53"/>
    </row>
    <row r="135" spans="1:116" ht="18.75" customHeight="1">
      <c r="A135"/>
      <c r="B135" s="235"/>
      <c r="C135" s="227"/>
      <c r="D135" s="227"/>
      <c r="E135" s="232"/>
      <c r="F135" s="57" t="s">
        <v>60</v>
      </c>
      <c r="G135" s="144"/>
      <c r="H135" s="144"/>
      <c r="I135" s="144"/>
      <c r="J135" s="144"/>
      <c r="K135" s="144"/>
      <c r="L135" s="144"/>
      <c r="M135" s="144"/>
      <c r="N135" s="144"/>
      <c r="O135" s="144"/>
      <c r="P135" s="144">
        <v>20.506328941277701</v>
      </c>
      <c r="Q135" s="144">
        <v>19.1251231133521</v>
      </c>
      <c r="R135" s="144">
        <v>18.380471739872799</v>
      </c>
      <c r="S135" s="144">
        <v>18.725646700858402</v>
      </c>
      <c r="T135" s="144">
        <v>18.644764119241302</v>
      </c>
      <c r="U135" s="144">
        <v>13.7544392075927</v>
      </c>
      <c r="V135" s="144">
        <v>15.836473884635399</v>
      </c>
      <c r="W135" s="144">
        <v>14.9900939159113</v>
      </c>
      <c r="X135" s="144">
        <v>14.172578217361499</v>
      </c>
      <c r="Y135" s="109"/>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c r="BI135" s="53"/>
      <c r="BJ135" s="53"/>
      <c r="BK135" s="53"/>
      <c r="BL135" s="53"/>
      <c r="BM135" s="53"/>
      <c r="BN135" s="53"/>
      <c r="BO135" s="53"/>
      <c r="BP135" s="53"/>
      <c r="BQ135" s="53"/>
      <c r="BR135" s="53"/>
      <c r="BS135" s="53"/>
      <c r="BT135" s="53"/>
      <c r="BU135" s="53"/>
      <c r="BV135" s="53"/>
      <c r="BW135" s="53"/>
      <c r="BX135" s="53"/>
      <c r="BY135" s="53"/>
      <c r="BZ135" s="53"/>
      <c r="CA135" s="53"/>
      <c r="CB135" s="53"/>
      <c r="CC135" s="53"/>
      <c r="CD135" s="53"/>
      <c r="CE135" s="53"/>
      <c r="CF135" s="53"/>
      <c r="CG135" s="53"/>
      <c r="CH135" s="53"/>
      <c r="CI135" s="53"/>
      <c r="CJ135" s="53"/>
      <c r="CK135" s="53"/>
      <c r="CL135" s="53"/>
      <c r="CM135" s="53"/>
      <c r="CN135" s="53"/>
      <c r="CO135" s="53"/>
      <c r="CP135" s="53"/>
      <c r="CQ135" s="53"/>
      <c r="CR135" s="53"/>
      <c r="CS135" s="53"/>
      <c r="CT135" s="53"/>
      <c r="CU135" s="53"/>
      <c r="CV135" s="53"/>
      <c r="CW135" s="53"/>
      <c r="CX135" s="53"/>
      <c r="CY135" s="53"/>
      <c r="CZ135" s="53"/>
      <c r="DA135" s="53"/>
      <c r="DB135" s="53"/>
      <c r="DC135" s="53"/>
      <c r="DD135" s="53"/>
      <c r="DE135" s="53"/>
      <c r="DF135" s="53"/>
      <c r="DG135" s="53"/>
      <c r="DH135" s="53"/>
      <c r="DI135" s="53"/>
      <c r="DJ135" s="53"/>
      <c r="DK135" s="53"/>
      <c r="DL135" s="53"/>
    </row>
    <row r="136" spans="1:116" ht="18.75" customHeight="1">
      <c r="A136"/>
      <c r="B136" s="235"/>
      <c r="C136" s="227"/>
      <c r="D136" s="227"/>
      <c r="E136" s="232"/>
      <c r="F136" s="57" t="s">
        <v>12</v>
      </c>
      <c r="G136" s="144"/>
      <c r="H136" s="144"/>
      <c r="I136" s="144"/>
      <c r="J136" s="144"/>
      <c r="K136" s="144"/>
      <c r="L136" s="144"/>
      <c r="M136" s="144"/>
      <c r="N136" s="144"/>
      <c r="O136" s="144"/>
      <c r="P136" s="144">
        <v>16.331933561326601</v>
      </c>
      <c r="Q136" s="144">
        <v>15.686263676471</v>
      </c>
      <c r="R136" s="144">
        <v>15.1197538770453</v>
      </c>
      <c r="S136" s="144">
        <v>15.2882663705004</v>
      </c>
      <c r="T136" s="144">
        <v>15.077329771550099</v>
      </c>
      <c r="U136" s="144">
        <v>11.2707917115701</v>
      </c>
      <c r="V136" s="144">
        <v>12.7914603378071</v>
      </c>
      <c r="W136" s="144">
        <v>12.058548763925801</v>
      </c>
      <c r="X136" s="144">
        <v>11.3371988954675</v>
      </c>
      <c r="Y136" s="109"/>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53"/>
      <c r="CA136" s="53"/>
      <c r="CB136" s="53"/>
      <c r="CC136" s="53"/>
      <c r="CD136" s="53"/>
      <c r="CE136" s="53"/>
      <c r="CF136" s="53"/>
      <c r="CG136" s="53"/>
      <c r="CH136" s="53"/>
      <c r="CI136" s="53"/>
      <c r="CJ136" s="53"/>
      <c r="CK136" s="53"/>
      <c r="CL136" s="53"/>
      <c r="CM136" s="53"/>
      <c r="CN136" s="53"/>
      <c r="CO136" s="53"/>
      <c r="CP136" s="53"/>
      <c r="CQ136" s="53"/>
      <c r="CR136" s="53"/>
      <c r="CS136" s="53"/>
      <c r="CT136" s="53"/>
      <c r="CU136" s="53"/>
      <c r="CV136" s="53"/>
      <c r="CW136" s="53"/>
      <c r="CX136" s="53"/>
      <c r="CY136" s="53"/>
      <c r="CZ136" s="53"/>
      <c r="DA136" s="53"/>
      <c r="DB136" s="53"/>
      <c r="DC136" s="53"/>
      <c r="DD136" s="53"/>
      <c r="DE136" s="53"/>
      <c r="DF136" s="53"/>
      <c r="DG136" s="53"/>
      <c r="DH136" s="53"/>
      <c r="DI136" s="53"/>
      <c r="DJ136" s="53"/>
      <c r="DK136" s="53"/>
      <c r="DL136" s="53"/>
    </row>
    <row r="137" spans="1:116" ht="18.75" customHeight="1">
      <c r="A137"/>
      <c r="B137" s="235"/>
      <c r="C137" s="227" t="s">
        <v>323</v>
      </c>
      <c r="D137" s="227"/>
      <c r="E137" s="232"/>
      <c r="F137" s="57" t="s">
        <v>59</v>
      </c>
      <c r="G137" s="144"/>
      <c r="H137" s="144"/>
      <c r="I137" s="144"/>
      <c r="J137" s="144"/>
      <c r="K137" s="144"/>
      <c r="L137" s="144"/>
      <c r="M137" s="144"/>
      <c r="N137" s="144"/>
      <c r="O137" s="144"/>
      <c r="P137" s="144">
        <v>24.2932746790339</v>
      </c>
      <c r="Q137" s="144">
        <v>19.372941404184601</v>
      </c>
      <c r="R137" s="144">
        <v>10.7803628813753</v>
      </c>
      <c r="S137" s="144">
        <v>7.96450449272157</v>
      </c>
      <c r="T137" s="144">
        <v>7.0686055655656697</v>
      </c>
      <c r="U137" s="144">
        <v>5.6519942963863299</v>
      </c>
      <c r="V137" s="144">
        <v>8.4551221034958601</v>
      </c>
      <c r="W137" s="144">
        <v>10.5658591338309</v>
      </c>
      <c r="X137" s="144">
        <v>9.5089860266687296</v>
      </c>
      <c r="Y137" s="109"/>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c r="BI137" s="53"/>
      <c r="BJ137" s="53"/>
      <c r="BK137" s="53"/>
      <c r="BL137" s="53"/>
      <c r="BM137" s="53"/>
      <c r="BN137" s="53"/>
      <c r="BO137" s="53"/>
      <c r="BP137" s="53"/>
      <c r="BQ137" s="53"/>
      <c r="BR137" s="53"/>
      <c r="BS137" s="53"/>
      <c r="BT137" s="53"/>
      <c r="BU137" s="53"/>
      <c r="BV137" s="53"/>
      <c r="BW137" s="53"/>
      <c r="BX137" s="53"/>
      <c r="BY137" s="53"/>
      <c r="BZ137" s="53"/>
      <c r="CA137" s="53"/>
      <c r="CB137" s="53"/>
      <c r="CC137" s="53"/>
      <c r="CD137" s="53"/>
      <c r="CE137" s="53"/>
      <c r="CF137" s="53"/>
      <c r="CG137" s="53"/>
      <c r="CH137" s="53"/>
      <c r="CI137" s="53"/>
      <c r="CJ137" s="53"/>
      <c r="CK137" s="53"/>
      <c r="CL137" s="53"/>
      <c r="CM137" s="53"/>
      <c r="CN137" s="53"/>
      <c r="CO137" s="53"/>
      <c r="CP137" s="53"/>
      <c r="CQ137" s="53"/>
      <c r="CR137" s="53"/>
      <c r="CS137" s="53"/>
      <c r="CT137" s="53"/>
      <c r="CU137" s="53"/>
      <c r="CV137" s="53"/>
      <c r="CW137" s="53"/>
      <c r="CX137" s="53"/>
      <c r="CY137" s="53"/>
      <c r="CZ137" s="53"/>
      <c r="DA137" s="53"/>
      <c r="DB137" s="53"/>
      <c r="DC137" s="53"/>
      <c r="DD137" s="53"/>
      <c r="DE137" s="53"/>
      <c r="DF137" s="53"/>
      <c r="DG137" s="53"/>
      <c r="DH137" s="53"/>
      <c r="DI137" s="53"/>
      <c r="DJ137" s="53"/>
      <c r="DK137" s="53"/>
      <c r="DL137" s="53"/>
    </row>
    <row r="138" spans="1:116" ht="18.75" customHeight="1">
      <c r="A138"/>
      <c r="B138" s="235"/>
      <c r="C138" s="227"/>
      <c r="D138" s="227"/>
      <c r="E138" s="232"/>
      <c r="F138" s="57" t="s">
        <v>60</v>
      </c>
      <c r="G138" s="144"/>
      <c r="H138" s="144"/>
      <c r="I138" s="144"/>
      <c r="J138" s="144"/>
      <c r="K138" s="144"/>
      <c r="L138" s="144"/>
      <c r="M138" s="144"/>
      <c r="N138" s="144"/>
      <c r="O138" s="144"/>
      <c r="P138" s="144">
        <v>20.955660244613501</v>
      </c>
      <c r="Q138" s="144">
        <v>17.162676250455199</v>
      </c>
      <c r="R138" s="144">
        <v>10.8242159107734</v>
      </c>
      <c r="S138" s="144">
        <v>8.1638245173028192</v>
      </c>
      <c r="T138" s="144">
        <v>7.4673989084496899</v>
      </c>
      <c r="U138" s="144">
        <v>6.0083419859696798</v>
      </c>
      <c r="V138" s="144">
        <v>9.6169992025651201</v>
      </c>
      <c r="W138" s="144">
        <v>11.806125863825301</v>
      </c>
      <c r="X138" s="144">
        <v>10.9201955934174</v>
      </c>
      <c r="Y138" s="109"/>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c r="BI138" s="53"/>
      <c r="BJ138" s="53"/>
      <c r="BK138" s="53"/>
      <c r="BL138" s="53"/>
      <c r="BM138" s="53"/>
      <c r="BN138" s="53"/>
      <c r="BO138" s="53"/>
      <c r="BP138" s="53"/>
      <c r="BQ138" s="53"/>
      <c r="BR138" s="53"/>
      <c r="BS138" s="53"/>
      <c r="BT138" s="53"/>
      <c r="BU138" s="53"/>
      <c r="BV138" s="53"/>
      <c r="BW138" s="53"/>
      <c r="BX138" s="53"/>
      <c r="BY138" s="53"/>
      <c r="BZ138" s="53"/>
      <c r="CA138" s="53"/>
      <c r="CB138" s="53"/>
      <c r="CC138" s="53"/>
      <c r="CD138" s="53"/>
      <c r="CE138" s="53"/>
      <c r="CF138" s="53"/>
      <c r="CG138" s="53"/>
      <c r="CH138" s="53"/>
      <c r="CI138" s="53"/>
      <c r="CJ138" s="53"/>
      <c r="CK138" s="53"/>
      <c r="CL138" s="53"/>
      <c r="CM138" s="53"/>
      <c r="CN138" s="53"/>
      <c r="CO138" s="53"/>
      <c r="CP138" s="53"/>
      <c r="CQ138" s="53"/>
      <c r="CR138" s="53"/>
      <c r="CS138" s="53"/>
      <c r="CT138" s="53"/>
      <c r="CU138" s="53"/>
      <c r="CV138" s="53"/>
      <c r="CW138" s="53"/>
      <c r="CX138" s="53"/>
      <c r="CY138" s="53"/>
      <c r="CZ138" s="53"/>
      <c r="DA138" s="53"/>
      <c r="DB138" s="53"/>
      <c r="DC138" s="53"/>
      <c r="DD138" s="53"/>
      <c r="DE138" s="53"/>
      <c r="DF138" s="53"/>
      <c r="DG138" s="53"/>
      <c r="DH138" s="53"/>
      <c r="DI138" s="53"/>
      <c r="DJ138" s="53"/>
      <c r="DK138" s="53"/>
      <c r="DL138" s="53"/>
    </row>
    <row r="139" spans="1:116" ht="18.75" customHeight="1">
      <c r="A139"/>
      <c r="B139" s="235"/>
      <c r="C139" s="227"/>
      <c r="D139" s="227"/>
      <c r="E139" s="232"/>
      <c r="F139" s="57" t="s">
        <v>12</v>
      </c>
      <c r="G139" s="144"/>
      <c r="H139" s="144"/>
      <c r="I139" s="144"/>
      <c r="J139" s="144"/>
      <c r="K139" s="144"/>
      <c r="L139" s="144"/>
      <c r="M139" s="144"/>
      <c r="N139" s="144"/>
      <c r="O139" s="144"/>
      <c r="P139" s="144">
        <v>22.555670084527701</v>
      </c>
      <c r="Q139" s="144">
        <v>18.2244091136055</v>
      </c>
      <c r="R139" s="144">
        <v>10.803150473270501</v>
      </c>
      <c r="S139" s="144">
        <v>8.0680782580701802</v>
      </c>
      <c r="T139" s="144">
        <v>7.2758327531261404</v>
      </c>
      <c r="U139" s="144">
        <v>5.8364841432333199</v>
      </c>
      <c r="V139" s="144">
        <v>9.0566540744564001</v>
      </c>
      <c r="W139" s="144">
        <v>11.2062247790486</v>
      </c>
      <c r="X139" s="144">
        <v>10.237611654442</v>
      </c>
      <c r="Y139" s="109"/>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c r="BQ139" s="53"/>
      <c r="BR139" s="53"/>
      <c r="BS139" s="53"/>
      <c r="BT139" s="53"/>
      <c r="BU139" s="53"/>
      <c r="BV139" s="53"/>
      <c r="BW139" s="53"/>
      <c r="BX139" s="53"/>
      <c r="BY139" s="53"/>
      <c r="BZ139" s="53"/>
      <c r="CA139" s="53"/>
      <c r="CB139" s="53"/>
      <c r="CC139" s="53"/>
      <c r="CD139" s="53"/>
      <c r="CE139" s="53"/>
      <c r="CF139" s="53"/>
      <c r="CG139" s="53"/>
      <c r="CH139" s="53"/>
      <c r="CI139" s="53"/>
      <c r="CJ139" s="53"/>
      <c r="CK139" s="53"/>
      <c r="CL139" s="53"/>
      <c r="CM139" s="53"/>
      <c r="CN139" s="53"/>
      <c r="CO139" s="53"/>
      <c r="CP139" s="53"/>
      <c r="CQ139" s="53"/>
      <c r="CR139" s="53"/>
      <c r="CS139" s="53"/>
      <c r="CT139" s="53"/>
      <c r="CU139" s="53"/>
      <c r="CV139" s="53"/>
      <c r="CW139" s="53"/>
      <c r="CX139" s="53"/>
      <c r="CY139" s="53"/>
      <c r="CZ139" s="53"/>
      <c r="DA139" s="53"/>
      <c r="DB139" s="53"/>
      <c r="DC139" s="53"/>
      <c r="DD139" s="53"/>
      <c r="DE139" s="53"/>
      <c r="DF139" s="53"/>
      <c r="DG139" s="53"/>
      <c r="DH139" s="53"/>
      <c r="DI139" s="53"/>
      <c r="DJ139" s="53"/>
      <c r="DK139" s="53"/>
      <c r="DL139" s="53"/>
    </row>
    <row r="140" spans="1:116" ht="18.75" customHeight="1">
      <c r="A140"/>
      <c r="B140" s="235"/>
      <c r="C140" s="227" t="s">
        <v>324</v>
      </c>
      <c r="D140" s="227"/>
      <c r="E140" s="232"/>
      <c r="F140" s="57" t="s">
        <v>59</v>
      </c>
      <c r="G140" s="144"/>
      <c r="H140" s="144"/>
      <c r="I140" s="144"/>
      <c r="J140" s="144"/>
      <c r="K140" s="144"/>
      <c r="L140" s="144"/>
      <c r="M140" s="144"/>
      <c r="N140" s="144"/>
      <c r="O140" s="144"/>
      <c r="P140" s="144">
        <v>3.4034612855661601</v>
      </c>
      <c r="Q140" s="144">
        <v>3.5741478978374501</v>
      </c>
      <c r="R140" s="144">
        <v>3.71093576704558</v>
      </c>
      <c r="S140" s="144">
        <v>3.6090637203079998</v>
      </c>
      <c r="T140" s="144">
        <v>3.5614138919952598</v>
      </c>
      <c r="U140" s="144">
        <v>2.9489198565177501</v>
      </c>
      <c r="V140" s="144">
        <v>3.5484232977818499</v>
      </c>
      <c r="W140" s="144">
        <v>3.1271299777913102</v>
      </c>
      <c r="X140" s="144">
        <v>2.8879385874669401</v>
      </c>
      <c r="Y140" s="109"/>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c r="BQ140" s="53"/>
      <c r="BR140" s="53"/>
      <c r="BS140" s="53"/>
      <c r="BT140" s="53"/>
      <c r="BU140" s="53"/>
      <c r="BV140" s="53"/>
      <c r="BW140" s="53"/>
      <c r="BX140" s="53"/>
      <c r="BY140" s="53"/>
      <c r="BZ140" s="53"/>
      <c r="CA140" s="53"/>
      <c r="CB140" s="53"/>
      <c r="CC140" s="53"/>
      <c r="CD140" s="53"/>
      <c r="CE140" s="53"/>
      <c r="CF140" s="53"/>
      <c r="CG140" s="53"/>
      <c r="CH140" s="53"/>
      <c r="CI140" s="53"/>
      <c r="CJ140" s="53"/>
      <c r="CK140" s="53"/>
      <c r="CL140" s="53"/>
      <c r="CM140" s="53"/>
      <c r="CN140" s="53"/>
      <c r="CO140" s="53"/>
      <c r="CP140" s="53"/>
      <c r="CQ140" s="53"/>
      <c r="CR140" s="53"/>
      <c r="CS140" s="53"/>
      <c r="CT140" s="53"/>
      <c r="CU140" s="53"/>
      <c r="CV140" s="53"/>
      <c r="CW140" s="53"/>
      <c r="CX140" s="53"/>
      <c r="CY140" s="53"/>
      <c r="CZ140" s="53"/>
      <c r="DA140" s="53"/>
      <c r="DB140" s="53"/>
      <c r="DC140" s="53"/>
      <c r="DD140" s="53"/>
      <c r="DE140" s="53"/>
      <c r="DF140" s="53"/>
      <c r="DG140" s="53"/>
      <c r="DH140" s="53"/>
      <c r="DI140" s="53"/>
      <c r="DJ140" s="53"/>
      <c r="DK140" s="53"/>
      <c r="DL140" s="53"/>
    </row>
    <row r="141" spans="1:116" ht="18.75" customHeight="1">
      <c r="A141"/>
      <c r="B141" s="235"/>
      <c r="C141" s="227"/>
      <c r="D141" s="227"/>
      <c r="E141" s="232"/>
      <c r="F141" s="57" t="s">
        <v>60</v>
      </c>
      <c r="G141" s="144"/>
      <c r="H141" s="144"/>
      <c r="I141" s="144"/>
      <c r="J141" s="144"/>
      <c r="K141" s="144"/>
      <c r="L141" s="144"/>
      <c r="M141" s="144"/>
      <c r="N141" s="144"/>
      <c r="O141" s="144"/>
      <c r="P141" s="144">
        <v>2.8914810346198001</v>
      </c>
      <c r="Q141" s="144">
        <v>3.0731583710187298</v>
      </c>
      <c r="R141" s="144">
        <v>3.2497330210278399</v>
      </c>
      <c r="S141" s="144">
        <v>3.2136586301657601</v>
      </c>
      <c r="T141" s="144">
        <v>3.2428978732855498</v>
      </c>
      <c r="U141" s="144">
        <v>2.8234718386644899</v>
      </c>
      <c r="V141" s="144">
        <v>3.4138825492017202</v>
      </c>
      <c r="W141" s="144">
        <v>3.3169536805290898</v>
      </c>
      <c r="X141" s="144">
        <v>3.2650662243446802</v>
      </c>
      <c r="Y141" s="109"/>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c r="BI141" s="53"/>
      <c r="BJ141" s="53"/>
      <c r="BK141" s="53"/>
      <c r="BL141" s="53"/>
      <c r="BM141" s="53"/>
      <c r="BN141" s="53"/>
      <c r="BO141" s="53"/>
      <c r="BP141" s="53"/>
      <c r="BQ141" s="53"/>
      <c r="BR141" s="53"/>
      <c r="BS141" s="53"/>
      <c r="BT141" s="53"/>
      <c r="BU141" s="53"/>
      <c r="BV141" s="53"/>
      <c r="BW141" s="53"/>
      <c r="BX141" s="53"/>
      <c r="BY141" s="53"/>
      <c r="BZ141" s="53"/>
      <c r="CA141" s="53"/>
      <c r="CB141" s="53"/>
      <c r="CC141" s="53"/>
      <c r="CD141" s="53"/>
      <c r="CE141" s="53"/>
      <c r="CF141" s="53"/>
      <c r="CG141" s="53"/>
      <c r="CH141" s="53"/>
      <c r="CI141" s="53"/>
      <c r="CJ141" s="53"/>
      <c r="CK141" s="53"/>
      <c r="CL141" s="53"/>
      <c r="CM141" s="53"/>
      <c r="CN141" s="53"/>
      <c r="CO141" s="53"/>
      <c r="CP141" s="53"/>
      <c r="CQ141" s="53"/>
      <c r="CR141" s="53"/>
      <c r="CS141" s="53"/>
      <c r="CT141" s="53"/>
      <c r="CU141" s="53"/>
      <c r="CV141" s="53"/>
      <c r="CW141" s="53"/>
      <c r="CX141" s="53"/>
      <c r="CY141" s="53"/>
      <c r="CZ141" s="53"/>
      <c r="DA141" s="53"/>
      <c r="DB141" s="53"/>
      <c r="DC141" s="53"/>
      <c r="DD141" s="53"/>
      <c r="DE141" s="53"/>
      <c r="DF141" s="53"/>
      <c r="DG141" s="53"/>
      <c r="DH141" s="53"/>
      <c r="DI141" s="53"/>
      <c r="DJ141" s="53"/>
      <c r="DK141" s="53"/>
      <c r="DL141" s="53"/>
    </row>
    <row r="142" spans="1:116" ht="18.75" customHeight="1">
      <c r="A142"/>
      <c r="B142" s="235"/>
      <c r="C142" s="227"/>
      <c r="D142" s="227"/>
      <c r="E142" s="232"/>
      <c r="F142" s="57" t="s">
        <v>12</v>
      </c>
      <c r="G142" s="144"/>
      <c r="H142" s="144"/>
      <c r="I142" s="144"/>
      <c r="J142" s="144"/>
      <c r="K142" s="144"/>
      <c r="L142" s="144"/>
      <c r="M142" s="144"/>
      <c r="N142" s="144"/>
      <c r="O142" s="144"/>
      <c r="P142" s="144">
        <v>3.13691784448852</v>
      </c>
      <c r="Q142" s="144">
        <v>3.3138159427223299</v>
      </c>
      <c r="R142" s="144">
        <v>3.4712784366066001</v>
      </c>
      <c r="S142" s="144">
        <v>3.4035971892352901</v>
      </c>
      <c r="T142" s="144">
        <v>3.3959016538198901</v>
      </c>
      <c r="U142" s="144">
        <v>2.8839723732660301</v>
      </c>
      <c r="V142" s="144">
        <v>3.4787682871677799</v>
      </c>
      <c r="W142" s="144">
        <v>3.2251383939985598</v>
      </c>
      <c r="X142" s="144">
        <v>3.0826544309853299</v>
      </c>
      <c r="Y142" s="109"/>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c r="BQ142" s="53"/>
      <c r="BR142" s="53"/>
      <c r="BS142" s="53"/>
      <c r="BT142" s="53"/>
      <c r="BU142" s="53"/>
      <c r="BV142" s="53"/>
      <c r="BW142" s="53"/>
      <c r="BX142" s="53"/>
      <c r="BY142" s="53"/>
      <c r="BZ142" s="53"/>
      <c r="CA142" s="53"/>
      <c r="CB142" s="53"/>
      <c r="CC142" s="53"/>
      <c r="CD142" s="53"/>
      <c r="CE142" s="53"/>
      <c r="CF142" s="53"/>
      <c r="CG142" s="53"/>
      <c r="CH142" s="53"/>
      <c r="CI142" s="53"/>
      <c r="CJ142" s="53"/>
      <c r="CK142" s="53"/>
      <c r="CL142" s="53"/>
      <c r="CM142" s="53"/>
      <c r="CN142" s="53"/>
      <c r="CO142" s="53"/>
      <c r="CP142" s="53"/>
      <c r="CQ142" s="53"/>
      <c r="CR142" s="53"/>
      <c r="CS142" s="53"/>
      <c r="CT142" s="53"/>
      <c r="CU142" s="53"/>
      <c r="CV142" s="53"/>
      <c r="CW142" s="53"/>
      <c r="CX142" s="53"/>
      <c r="CY142" s="53"/>
      <c r="CZ142" s="53"/>
      <c r="DA142" s="53"/>
      <c r="DB142" s="53"/>
      <c r="DC142" s="53"/>
      <c r="DD142" s="53"/>
      <c r="DE142" s="53"/>
      <c r="DF142" s="53"/>
      <c r="DG142" s="53"/>
      <c r="DH142" s="53"/>
      <c r="DI142" s="53"/>
      <c r="DJ142" s="53"/>
      <c r="DK142" s="53"/>
      <c r="DL142" s="53"/>
    </row>
    <row r="143" spans="1:116" ht="18.75" customHeight="1">
      <c r="A143"/>
      <c r="B143" s="235"/>
      <c r="C143" s="227" t="s">
        <v>325</v>
      </c>
      <c r="D143" s="227"/>
      <c r="E143" s="232"/>
      <c r="F143" s="57" t="s">
        <v>59</v>
      </c>
      <c r="G143" s="144"/>
      <c r="H143" s="144"/>
      <c r="I143" s="144"/>
      <c r="J143" s="144"/>
      <c r="K143" s="144"/>
      <c r="L143" s="144"/>
      <c r="M143" s="144"/>
      <c r="N143" s="144"/>
      <c r="O143" s="144"/>
      <c r="P143" s="144">
        <v>2.4921137580602299</v>
      </c>
      <c r="Q143" s="144">
        <v>2.9633263917939798</v>
      </c>
      <c r="R143" s="144">
        <v>3.5733263490734402</v>
      </c>
      <c r="S143" s="144">
        <v>3.2549762030184999</v>
      </c>
      <c r="T143" s="144">
        <v>3.1970570151555999</v>
      </c>
      <c r="U143" s="144">
        <v>2.7435041678557401</v>
      </c>
      <c r="V143" s="144">
        <v>2.8892962172639698</v>
      </c>
      <c r="W143" s="144">
        <v>2.48258508208019</v>
      </c>
      <c r="X143" s="144">
        <v>2.4694562236061199</v>
      </c>
      <c r="Y143" s="109"/>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c r="BQ143" s="53"/>
      <c r="BR143" s="53"/>
      <c r="BS143" s="53"/>
      <c r="BT143" s="53"/>
      <c r="BU143" s="53"/>
      <c r="BV143" s="53"/>
      <c r="BW143" s="53"/>
      <c r="BX143" s="53"/>
      <c r="BY143" s="53"/>
      <c r="BZ143" s="53"/>
      <c r="CA143" s="53"/>
      <c r="CB143" s="53"/>
      <c r="CC143" s="53"/>
      <c r="CD143" s="53"/>
      <c r="CE143" s="53"/>
      <c r="CF143" s="53"/>
      <c r="CG143" s="53"/>
      <c r="CH143" s="53"/>
      <c r="CI143" s="53"/>
      <c r="CJ143" s="53"/>
      <c r="CK143" s="53"/>
      <c r="CL143" s="53"/>
      <c r="CM143" s="53"/>
      <c r="CN143" s="53"/>
      <c r="CO143" s="53"/>
      <c r="CP143" s="53"/>
      <c r="CQ143" s="53"/>
      <c r="CR143" s="53"/>
      <c r="CS143" s="53"/>
      <c r="CT143" s="53"/>
      <c r="CU143" s="53"/>
      <c r="CV143" s="53"/>
      <c r="CW143" s="53"/>
      <c r="CX143" s="53"/>
      <c r="CY143" s="53"/>
      <c r="CZ143" s="53"/>
      <c r="DA143" s="53"/>
      <c r="DB143" s="53"/>
      <c r="DC143" s="53"/>
      <c r="DD143" s="53"/>
      <c r="DE143" s="53"/>
      <c r="DF143" s="53"/>
      <c r="DG143" s="53"/>
      <c r="DH143" s="53"/>
      <c r="DI143" s="53"/>
      <c r="DJ143" s="53"/>
      <c r="DK143" s="53"/>
      <c r="DL143" s="53"/>
    </row>
    <row r="144" spans="1:116" ht="18.75" customHeight="1">
      <c r="A144"/>
      <c r="B144" s="235"/>
      <c r="C144" s="227"/>
      <c r="D144" s="227"/>
      <c r="E144" s="232"/>
      <c r="F144" s="57" t="s">
        <v>60</v>
      </c>
      <c r="G144" s="144"/>
      <c r="H144" s="144"/>
      <c r="I144" s="144"/>
      <c r="J144" s="144"/>
      <c r="K144" s="144"/>
      <c r="L144" s="144"/>
      <c r="M144" s="144"/>
      <c r="N144" s="144"/>
      <c r="O144" s="144"/>
      <c r="P144" s="144">
        <v>3.1165255491067199</v>
      </c>
      <c r="Q144" s="144">
        <v>3.6750311027702098</v>
      </c>
      <c r="R144" s="144">
        <v>4.2081726266686701</v>
      </c>
      <c r="S144" s="144">
        <v>3.7749002058936401</v>
      </c>
      <c r="T144" s="144">
        <v>3.8102151358954601</v>
      </c>
      <c r="U144" s="144">
        <v>3.3119301842378102</v>
      </c>
      <c r="V144" s="144">
        <v>3.36138468963075</v>
      </c>
      <c r="W144" s="144">
        <v>3.0494450175339201</v>
      </c>
      <c r="X144" s="144">
        <v>2.9871800701126401</v>
      </c>
      <c r="Y144" s="109"/>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c r="BQ144" s="53"/>
      <c r="BR144" s="53"/>
      <c r="BS144" s="53"/>
      <c r="BT144" s="53"/>
      <c r="BU144" s="53"/>
      <c r="BV144" s="53"/>
      <c r="BW144" s="53"/>
      <c r="BX144" s="53"/>
      <c r="BY144" s="53"/>
      <c r="BZ144" s="53"/>
      <c r="CA144" s="53"/>
      <c r="CB144" s="53"/>
      <c r="CC144" s="53"/>
      <c r="CD144" s="53"/>
      <c r="CE144" s="53"/>
      <c r="CF144" s="53"/>
      <c r="CG144" s="53"/>
      <c r="CH144" s="53"/>
      <c r="CI144" s="53"/>
      <c r="CJ144" s="53"/>
      <c r="CK144" s="53"/>
      <c r="CL144" s="53"/>
      <c r="CM144" s="53"/>
      <c r="CN144" s="53"/>
      <c r="CO144" s="53"/>
      <c r="CP144" s="53"/>
      <c r="CQ144" s="53"/>
      <c r="CR144" s="53"/>
      <c r="CS144" s="53"/>
      <c r="CT144" s="53"/>
      <c r="CU144" s="53"/>
      <c r="CV144" s="53"/>
      <c r="CW144" s="53"/>
      <c r="CX144" s="53"/>
      <c r="CY144" s="53"/>
      <c r="CZ144" s="53"/>
      <c r="DA144" s="53"/>
      <c r="DB144" s="53"/>
      <c r="DC144" s="53"/>
      <c r="DD144" s="53"/>
      <c r="DE144" s="53"/>
      <c r="DF144" s="53"/>
      <c r="DG144" s="53"/>
      <c r="DH144" s="53"/>
      <c r="DI144" s="53"/>
      <c r="DJ144" s="53"/>
      <c r="DK144" s="53"/>
      <c r="DL144" s="53"/>
    </row>
    <row r="145" spans="1:116" ht="18.75" customHeight="1">
      <c r="A145"/>
      <c r="B145" s="235"/>
      <c r="C145" s="227"/>
      <c r="D145" s="227"/>
      <c r="E145" s="232"/>
      <c r="F145" s="57" t="s">
        <v>12</v>
      </c>
      <c r="G145" s="144"/>
      <c r="H145" s="144"/>
      <c r="I145" s="144"/>
      <c r="J145" s="144"/>
      <c r="K145" s="144"/>
      <c r="L145" s="144"/>
      <c r="M145" s="144"/>
      <c r="N145" s="144"/>
      <c r="O145" s="144"/>
      <c r="P145" s="144">
        <v>2.81719049124934</v>
      </c>
      <c r="Q145" s="144">
        <v>3.3331534419712701</v>
      </c>
      <c r="R145" s="144">
        <v>3.9032150269733501</v>
      </c>
      <c r="S145" s="144">
        <v>3.52514718451437</v>
      </c>
      <c r="T145" s="144">
        <v>3.5156757563108099</v>
      </c>
      <c r="U145" s="144">
        <v>3.0377921112651198</v>
      </c>
      <c r="V145" s="144">
        <v>3.1337078761890198</v>
      </c>
      <c r="W145" s="144">
        <v>2.7752621486629301</v>
      </c>
      <c r="X145" s="144">
        <v>2.7367636962610198</v>
      </c>
      <c r="Y145" s="109"/>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c r="BQ145" s="53"/>
      <c r="BR145" s="53"/>
      <c r="BS145" s="53"/>
      <c r="BT145" s="53"/>
      <c r="BU145" s="53"/>
      <c r="BV145" s="53"/>
      <c r="BW145" s="53"/>
      <c r="BX145" s="53"/>
      <c r="BY145" s="53"/>
      <c r="BZ145" s="53"/>
      <c r="CA145" s="53"/>
      <c r="CB145" s="53"/>
      <c r="CC145" s="53"/>
      <c r="CD145" s="53"/>
      <c r="CE145" s="53"/>
      <c r="CF145" s="53"/>
      <c r="CG145" s="53"/>
      <c r="CH145" s="53"/>
      <c r="CI145" s="53"/>
      <c r="CJ145" s="53"/>
      <c r="CK145" s="53"/>
      <c r="CL145" s="53"/>
      <c r="CM145" s="53"/>
      <c r="CN145" s="53"/>
      <c r="CO145" s="53"/>
      <c r="CP145" s="53"/>
      <c r="CQ145" s="53"/>
      <c r="CR145" s="53"/>
      <c r="CS145" s="53"/>
      <c r="CT145" s="53"/>
      <c r="CU145" s="53"/>
      <c r="CV145" s="53"/>
      <c r="CW145" s="53"/>
      <c r="CX145" s="53"/>
      <c r="CY145" s="53"/>
      <c r="CZ145" s="53"/>
      <c r="DA145" s="53"/>
      <c r="DB145" s="53"/>
      <c r="DC145" s="53"/>
      <c r="DD145" s="53"/>
      <c r="DE145" s="53"/>
      <c r="DF145" s="53"/>
      <c r="DG145" s="53"/>
      <c r="DH145" s="53"/>
      <c r="DI145" s="53"/>
      <c r="DJ145" s="53"/>
      <c r="DK145" s="53"/>
      <c r="DL145" s="53"/>
    </row>
    <row r="146" spans="1:116" ht="18.75" customHeight="1">
      <c r="A146"/>
      <c r="B146" s="235"/>
      <c r="C146" s="227" t="s">
        <v>326</v>
      </c>
      <c r="D146" s="227"/>
      <c r="E146" s="232"/>
      <c r="F146" s="57" t="s">
        <v>59</v>
      </c>
      <c r="G146" s="144"/>
      <c r="H146" s="144"/>
      <c r="I146" s="144"/>
      <c r="J146" s="144"/>
      <c r="K146" s="144"/>
      <c r="L146" s="144"/>
      <c r="M146" s="144"/>
      <c r="N146" s="144"/>
      <c r="O146" s="144"/>
      <c r="P146" s="144">
        <v>1.82310649859087</v>
      </c>
      <c r="Q146" s="144">
        <v>1.85834330419683</v>
      </c>
      <c r="R146" s="144">
        <v>1.9396766318340899</v>
      </c>
      <c r="S146" s="144">
        <v>2.03456551407757</v>
      </c>
      <c r="T146" s="144">
        <v>2.0509964893578201</v>
      </c>
      <c r="U146" s="144">
        <v>1.5236698496977901</v>
      </c>
      <c r="V146" s="144">
        <v>1.73725316017539</v>
      </c>
      <c r="W146" s="144">
        <v>1.6718780713066901</v>
      </c>
      <c r="X146" s="144">
        <v>1.6964946809455601</v>
      </c>
      <c r="Y146" s="109"/>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c r="BQ146" s="53"/>
      <c r="BR146" s="53"/>
      <c r="BS146" s="53"/>
      <c r="BT146" s="53"/>
      <c r="BU146" s="53"/>
      <c r="BV146" s="53"/>
      <c r="BW146" s="53"/>
      <c r="BX146" s="53"/>
      <c r="BY146" s="53"/>
      <c r="BZ146" s="53"/>
      <c r="CA146" s="53"/>
      <c r="CB146" s="53"/>
      <c r="CC146" s="53"/>
      <c r="CD146" s="53"/>
      <c r="CE146" s="53"/>
      <c r="CF146" s="53"/>
      <c r="CG146" s="53"/>
      <c r="CH146" s="53"/>
      <c r="CI146" s="53"/>
      <c r="CJ146" s="53"/>
      <c r="CK146" s="53"/>
      <c r="CL146" s="53"/>
      <c r="CM146" s="53"/>
      <c r="CN146" s="53"/>
      <c r="CO146" s="53"/>
      <c r="CP146" s="53"/>
      <c r="CQ146" s="53"/>
      <c r="CR146" s="53"/>
      <c r="CS146" s="53"/>
      <c r="CT146" s="53"/>
      <c r="CU146" s="53"/>
      <c r="CV146" s="53"/>
      <c r="CW146" s="53"/>
      <c r="CX146" s="53"/>
      <c r="CY146" s="53"/>
      <c r="CZ146" s="53"/>
      <c r="DA146" s="53"/>
      <c r="DB146" s="53"/>
      <c r="DC146" s="53"/>
      <c r="DD146" s="53"/>
      <c r="DE146" s="53"/>
      <c r="DF146" s="53"/>
      <c r="DG146" s="53"/>
      <c r="DH146" s="53"/>
      <c r="DI146" s="53"/>
      <c r="DJ146" s="53"/>
      <c r="DK146" s="53"/>
      <c r="DL146" s="53"/>
    </row>
    <row r="147" spans="1:116" ht="18.75" customHeight="1">
      <c r="A147"/>
      <c r="B147" s="235"/>
      <c r="C147" s="227"/>
      <c r="D147" s="227"/>
      <c r="E147" s="232"/>
      <c r="F147" s="57" t="s">
        <v>60</v>
      </c>
      <c r="G147" s="144"/>
      <c r="H147" s="144"/>
      <c r="I147" s="144"/>
      <c r="J147" s="144"/>
      <c r="K147" s="144"/>
      <c r="L147" s="144"/>
      <c r="M147" s="144"/>
      <c r="N147" s="144"/>
      <c r="O147" s="144"/>
      <c r="P147" s="144">
        <v>1.19228129139787</v>
      </c>
      <c r="Q147" s="144">
        <v>1.18096163769532</v>
      </c>
      <c r="R147" s="144">
        <v>1.3077916013577799</v>
      </c>
      <c r="S147" s="144">
        <v>1.43044453028884</v>
      </c>
      <c r="T147" s="144">
        <v>1.436899947601</v>
      </c>
      <c r="U147" s="144">
        <v>1.06136976958689</v>
      </c>
      <c r="V147" s="144">
        <v>1.24663395517428</v>
      </c>
      <c r="W147" s="144">
        <v>1.2022515773690601</v>
      </c>
      <c r="X147" s="144">
        <v>1.1791904857315501</v>
      </c>
      <c r="Y147" s="109"/>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c r="BQ147" s="53"/>
      <c r="BR147" s="53"/>
      <c r="BS147" s="53"/>
      <c r="BT147" s="53"/>
      <c r="BU147" s="53"/>
      <c r="BV147" s="53"/>
      <c r="BW147" s="53"/>
      <c r="BX147" s="53"/>
      <c r="BY147" s="53"/>
      <c r="BZ147" s="53"/>
      <c r="CA147" s="53"/>
      <c r="CB147" s="53"/>
      <c r="CC147" s="53"/>
      <c r="CD147" s="53"/>
      <c r="CE147" s="53"/>
      <c r="CF147" s="53"/>
      <c r="CG147" s="53"/>
      <c r="CH147" s="53"/>
      <c r="CI147" s="53"/>
      <c r="CJ147" s="53"/>
      <c r="CK147" s="53"/>
      <c r="CL147" s="53"/>
      <c r="CM147" s="53"/>
      <c r="CN147" s="53"/>
      <c r="CO147" s="53"/>
      <c r="CP147" s="53"/>
      <c r="CQ147" s="53"/>
      <c r="CR147" s="53"/>
      <c r="CS147" s="53"/>
      <c r="CT147" s="53"/>
      <c r="CU147" s="53"/>
      <c r="CV147" s="53"/>
      <c r="CW147" s="53"/>
      <c r="CX147" s="53"/>
      <c r="CY147" s="53"/>
      <c r="CZ147" s="53"/>
      <c r="DA147" s="53"/>
      <c r="DB147" s="53"/>
      <c r="DC147" s="53"/>
      <c r="DD147" s="53"/>
      <c r="DE147" s="53"/>
      <c r="DF147" s="53"/>
      <c r="DG147" s="53"/>
      <c r="DH147" s="53"/>
      <c r="DI147" s="53"/>
      <c r="DJ147" s="53"/>
      <c r="DK147" s="53"/>
      <c r="DL147" s="53"/>
    </row>
    <row r="148" spans="1:116" ht="18.75" customHeight="1">
      <c r="A148"/>
      <c r="B148" s="235"/>
      <c r="C148" s="227"/>
      <c r="D148" s="227"/>
      <c r="E148" s="232"/>
      <c r="F148" s="57" t="s">
        <v>12</v>
      </c>
      <c r="G148" s="144"/>
      <c r="H148" s="144"/>
      <c r="I148" s="144"/>
      <c r="J148" s="144"/>
      <c r="K148" s="144"/>
      <c r="L148" s="144"/>
      <c r="M148" s="144"/>
      <c r="N148" s="144"/>
      <c r="O148" s="144"/>
      <c r="P148" s="144">
        <v>1.4946908592513799</v>
      </c>
      <c r="Q148" s="144">
        <v>1.50635172720866</v>
      </c>
      <c r="R148" s="144">
        <v>1.61132672313151</v>
      </c>
      <c r="S148" s="144">
        <v>1.72064279031432</v>
      </c>
      <c r="T148" s="144">
        <v>1.7318901113060501</v>
      </c>
      <c r="U148" s="144">
        <v>1.28432587899117</v>
      </c>
      <c r="V148" s="144">
        <v>1.4832476912563299</v>
      </c>
      <c r="W148" s="144">
        <v>1.42940387964384</v>
      </c>
      <c r="X148" s="144">
        <v>1.42940387964384</v>
      </c>
      <c r="Y148" s="109"/>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3"/>
      <c r="AY148" s="53"/>
      <c r="AZ148" s="53"/>
      <c r="BA148" s="53"/>
      <c r="BB148" s="53"/>
      <c r="BC148" s="53"/>
      <c r="BD148" s="53"/>
      <c r="BE148" s="53"/>
      <c r="BF148" s="53"/>
      <c r="BG148" s="53"/>
      <c r="BH148" s="53"/>
      <c r="BI148" s="53"/>
      <c r="BJ148" s="53"/>
      <c r="BK148" s="53"/>
      <c r="BL148" s="53"/>
      <c r="BM148" s="53"/>
      <c r="BN148" s="53"/>
      <c r="BO148" s="53"/>
      <c r="BP148" s="53"/>
      <c r="BQ148" s="53"/>
      <c r="BR148" s="53"/>
      <c r="BS148" s="53"/>
      <c r="BT148" s="53"/>
      <c r="BU148" s="53"/>
      <c r="BV148" s="53"/>
      <c r="BW148" s="53"/>
      <c r="BX148" s="53"/>
      <c r="BY148" s="53"/>
      <c r="BZ148" s="53"/>
      <c r="CA148" s="53"/>
      <c r="CB148" s="53"/>
      <c r="CC148" s="53"/>
      <c r="CD148" s="53"/>
      <c r="CE148" s="53"/>
      <c r="CF148" s="53"/>
      <c r="CG148" s="53"/>
      <c r="CH148" s="53"/>
      <c r="CI148" s="53"/>
      <c r="CJ148" s="53"/>
      <c r="CK148" s="53"/>
      <c r="CL148" s="53"/>
      <c r="CM148" s="53"/>
      <c r="CN148" s="53"/>
      <c r="CO148" s="53"/>
      <c r="CP148" s="53"/>
      <c r="CQ148" s="53"/>
      <c r="CR148" s="53"/>
      <c r="CS148" s="53"/>
      <c r="CT148" s="53"/>
      <c r="CU148" s="53"/>
      <c r="CV148" s="53"/>
      <c r="CW148" s="53"/>
      <c r="CX148" s="53"/>
      <c r="CY148" s="53"/>
      <c r="CZ148" s="53"/>
      <c r="DA148" s="53"/>
      <c r="DB148" s="53"/>
      <c r="DC148" s="53"/>
      <c r="DD148" s="53"/>
      <c r="DE148" s="53"/>
      <c r="DF148" s="53"/>
      <c r="DG148" s="53"/>
      <c r="DH148" s="53"/>
      <c r="DI148" s="53"/>
      <c r="DJ148" s="53"/>
      <c r="DK148" s="53"/>
      <c r="DL148" s="53"/>
    </row>
    <row r="149" spans="1:116" ht="18.75" customHeight="1">
      <c r="A149"/>
      <c r="B149" s="235"/>
      <c r="C149" s="227" t="s">
        <v>327</v>
      </c>
      <c r="D149" s="227"/>
      <c r="E149" s="232"/>
      <c r="F149" s="57" t="s">
        <v>59</v>
      </c>
      <c r="G149" s="144"/>
      <c r="H149" s="144"/>
      <c r="I149" s="144"/>
      <c r="J149" s="144"/>
      <c r="K149" s="144"/>
      <c r="L149" s="144"/>
      <c r="M149" s="144"/>
      <c r="N149" s="144"/>
      <c r="O149" s="144"/>
      <c r="P149" s="144">
        <v>6.9328243063092101</v>
      </c>
      <c r="Q149" s="144">
        <v>8.3387199547293793</v>
      </c>
      <c r="R149" s="144">
        <v>9.1286390913276296</v>
      </c>
      <c r="S149" s="144">
        <v>8.0606256981110604</v>
      </c>
      <c r="T149" s="144">
        <v>8.2430095237218897</v>
      </c>
      <c r="U149" s="144">
        <v>7.5664848499599699</v>
      </c>
      <c r="V149" s="144">
        <v>7.8388750375098004</v>
      </c>
      <c r="W149" s="144">
        <v>7.2405654484467297</v>
      </c>
      <c r="X149" s="144">
        <v>7.1080460332241397</v>
      </c>
      <c r="Y149" s="109"/>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3"/>
      <c r="AY149" s="53"/>
      <c r="AZ149" s="53"/>
      <c r="BA149" s="53"/>
      <c r="BB149" s="53"/>
      <c r="BC149" s="53"/>
      <c r="BD149" s="53"/>
      <c r="BE149" s="53"/>
      <c r="BF149" s="53"/>
      <c r="BG149" s="53"/>
      <c r="BH149" s="53"/>
      <c r="BI149" s="53"/>
      <c r="BJ149" s="53"/>
      <c r="BK149" s="53"/>
      <c r="BL149" s="53"/>
      <c r="BM149" s="53"/>
      <c r="BN149" s="53"/>
      <c r="BO149" s="53"/>
      <c r="BP149" s="53"/>
      <c r="BQ149" s="53"/>
      <c r="BR149" s="53"/>
      <c r="BS149" s="53"/>
      <c r="BT149" s="53"/>
      <c r="BU149" s="53"/>
      <c r="BV149" s="53"/>
      <c r="BW149" s="53"/>
      <c r="BX149" s="53"/>
      <c r="BY149" s="53"/>
      <c r="BZ149" s="53"/>
      <c r="CA149" s="53"/>
      <c r="CB149" s="53"/>
      <c r="CC149" s="53"/>
      <c r="CD149" s="53"/>
      <c r="CE149" s="53"/>
      <c r="CF149" s="53"/>
      <c r="CG149" s="53"/>
      <c r="CH149" s="53"/>
      <c r="CI149" s="53"/>
      <c r="CJ149" s="53"/>
      <c r="CK149" s="53"/>
      <c r="CL149" s="53"/>
      <c r="CM149" s="53"/>
      <c r="CN149" s="53"/>
      <c r="CO149" s="53"/>
      <c r="CP149" s="53"/>
      <c r="CQ149" s="53"/>
      <c r="CR149" s="53"/>
      <c r="CS149" s="53"/>
      <c r="CT149" s="53"/>
      <c r="CU149" s="53"/>
      <c r="CV149" s="53"/>
      <c r="CW149" s="53"/>
      <c r="CX149" s="53"/>
      <c r="CY149" s="53"/>
      <c r="CZ149" s="53"/>
      <c r="DA149" s="53"/>
      <c r="DB149" s="53"/>
      <c r="DC149" s="53"/>
      <c r="DD149" s="53"/>
      <c r="DE149" s="53"/>
      <c r="DF149" s="53"/>
      <c r="DG149" s="53"/>
      <c r="DH149" s="53"/>
      <c r="DI149" s="53"/>
      <c r="DJ149" s="53"/>
      <c r="DK149" s="53"/>
      <c r="DL149" s="53"/>
    </row>
    <row r="150" spans="1:116" ht="18.75" customHeight="1">
      <c r="A150"/>
      <c r="B150" s="235"/>
      <c r="C150" s="227"/>
      <c r="D150" s="227"/>
      <c r="E150" s="232"/>
      <c r="F150" s="57" t="s">
        <v>60</v>
      </c>
      <c r="G150" s="144"/>
      <c r="H150" s="144"/>
      <c r="I150" s="144"/>
      <c r="J150" s="144"/>
      <c r="K150" s="144"/>
      <c r="L150" s="144"/>
      <c r="M150" s="144"/>
      <c r="N150" s="144"/>
      <c r="O150" s="144"/>
      <c r="P150" s="144">
        <v>5.3351462171797799</v>
      </c>
      <c r="Q150" s="144">
        <v>5.8801257105183504</v>
      </c>
      <c r="R150" s="144">
        <v>6.3358022266708902</v>
      </c>
      <c r="S150" s="144">
        <v>5.5535575406090398</v>
      </c>
      <c r="T150" s="144">
        <v>5.6651982870664099</v>
      </c>
      <c r="U150" s="144">
        <v>5.2992404624893998</v>
      </c>
      <c r="V150" s="144">
        <v>5.2980992046726403</v>
      </c>
      <c r="W150" s="144">
        <v>4.7993975212939404</v>
      </c>
      <c r="X150" s="144">
        <v>4.4538654982585202</v>
      </c>
      <c r="Y150" s="109"/>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3"/>
      <c r="AY150" s="53"/>
      <c r="AZ150" s="53"/>
      <c r="BA150" s="53"/>
      <c r="BB150" s="53"/>
      <c r="BC150" s="53"/>
      <c r="BD150" s="53"/>
      <c r="BE150" s="53"/>
      <c r="BF150" s="53"/>
      <c r="BG150" s="53"/>
      <c r="BH150" s="53"/>
      <c r="BI150" s="53"/>
      <c r="BJ150" s="53"/>
      <c r="BK150" s="53"/>
      <c r="BL150" s="53"/>
      <c r="BM150" s="53"/>
      <c r="BN150" s="53"/>
      <c r="BO150" s="53"/>
      <c r="BP150" s="53"/>
      <c r="BQ150" s="53"/>
      <c r="BR150" s="53"/>
      <c r="BS150" s="53"/>
      <c r="BT150" s="53"/>
      <c r="BU150" s="53"/>
      <c r="BV150" s="53"/>
      <c r="BW150" s="53"/>
      <c r="BX150" s="53"/>
      <c r="BY150" s="53"/>
      <c r="BZ150" s="53"/>
      <c r="CA150" s="53"/>
      <c r="CB150" s="53"/>
      <c r="CC150" s="53"/>
      <c r="CD150" s="53"/>
      <c r="CE150" s="53"/>
      <c r="CF150" s="53"/>
      <c r="CG150" s="53"/>
      <c r="CH150" s="53"/>
      <c r="CI150" s="53"/>
      <c r="CJ150" s="53"/>
      <c r="CK150" s="53"/>
      <c r="CL150" s="53"/>
      <c r="CM150" s="53"/>
      <c r="CN150" s="53"/>
      <c r="CO150" s="53"/>
      <c r="CP150" s="53"/>
      <c r="CQ150" s="53"/>
      <c r="CR150" s="53"/>
      <c r="CS150" s="53"/>
      <c r="CT150" s="53"/>
      <c r="CU150" s="53"/>
      <c r="CV150" s="53"/>
      <c r="CW150" s="53"/>
      <c r="CX150" s="53"/>
      <c r="CY150" s="53"/>
      <c r="CZ150" s="53"/>
      <c r="DA150" s="53"/>
      <c r="DB150" s="53"/>
      <c r="DC150" s="53"/>
      <c r="DD150" s="53"/>
      <c r="DE150" s="53"/>
      <c r="DF150" s="53"/>
      <c r="DG150" s="53"/>
      <c r="DH150" s="53"/>
      <c r="DI150" s="53"/>
      <c r="DJ150" s="53"/>
      <c r="DK150" s="53"/>
      <c r="DL150" s="53"/>
    </row>
    <row r="151" spans="1:116" ht="18.75" customHeight="1">
      <c r="A151"/>
      <c r="B151" s="235"/>
      <c r="C151" s="227"/>
      <c r="D151" s="227"/>
      <c r="E151" s="232"/>
      <c r="F151" s="57" t="s">
        <v>12</v>
      </c>
      <c r="G151" s="144"/>
      <c r="H151" s="144"/>
      <c r="I151" s="144"/>
      <c r="J151" s="144"/>
      <c r="K151" s="144"/>
      <c r="L151" s="144"/>
      <c r="M151" s="144"/>
      <c r="N151" s="144"/>
      <c r="O151" s="144"/>
      <c r="P151" s="144">
        <v>6.1010527392931904</v>
      </c>
      <c r="Q151" s="144">
        <v>7.0611470471786602</v>
      </c>
      <c r="R151" s="144">
        <v>7.6773818446731203</v>
      </c>
      <c r="S151" s="144">
        <v>6.7578640232436697</v>
      </c>
      <c r="T151" s="144">
        <v>6.9034872318734903</v>
      </c>
      <c r="U151" s="144">
        <v>6.3926774084182698</v>
      </c>
      <c r="V151" s="144">
        <v>6.5234537285609102</v>
      </c>
      <c r="W151" s="144">
        <v>5.9801590883058502</v>
      </c>
      <c r="X151" s="144">
        <v>5.7376585273000504</v>
      </c>
      <c r="Y151" s="109"/>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3"/>
      <c r="AY151" s="53"/>
      <c r="AZ151" s="53"/>
      <c r="BA151" s="53"/>
      <c r="BB151" s="53"/>
      <c r="BC151" s="53"/>
      <c r="BD151" s="53"/>
      <c r="BE151" s="53"/>
      <c r="BF151" s="53"/>
      <c r="BG151" s="53"/>
      <c r="BH151" s="53"/>
      <c r="BI151" s="53"/>
      <c r="BJ151" s="53"/>
      <c r="BK151" s="53"/>
      <c r="BL151" s="53"/>
      <c r="BM151" s="53"/>
      <c r="BN151" s="53"/>
      <c r="BO151" s="53"/>
      <c r="BP151" s="53"/>
      <c r="BQ151" s="53"/>
      <c r="BR151" s="53"/>
      <c r="BS151" s="53"/>
      <c r="BT151" s="53"/>
      <c r="BU151" s="53"/>
      <c r="BV151" s="53"/>
      <c r="BW151" s="53"/>
      <c r="BX151" s="53"/>
      <c r="BY151" s="53"/>
      <c r="BZ151" s="53"/>
      <c r="CA151" s="53"/>
      <c r="CB151" s="53"/>
      <c r="CC151" s="53"/>
      <c r="CD151" s="53"/>
      <c r="CE151" s="53"/>
      <c r="CF151" s="53"/>
      <c r="CG151" s="53"/>
      <c r="CH151" s="53"/>
      <c r="CI151" s="53"/>
      <c r="CJ151" s="53"/>
      <c r="CK151" s="53"/>
      <c r="CL151" s="53"/>
      <c r="CM151" s="53"/>
      <c r="CN151" s="53"/>
      <c r="CO151" s="53"/>
      <c r="CP151" s="53"/>
      <c r="CQ151" s="53"/>
      <c r="CR151" s="53"/>
      <c r="CS151" s="53"/>
      <c r="CT151" s="53"/>
      <c r="CU151" s="53"/>
      <c r="CV151" s="53"/>
      <c r="CW151" s="53"/>
      <c r="CX151" s="53"/>
      <c r="CY151" s="53"/>
      <c r="CZ151" s="53"/>
      <c r="DA151" s="53"/>
      <c r="DB151" s="53"/>
      <c r="DC151" s="53"/>
      <c r="DD151" s="53"/>
      <c r="DE151" s="53"/>
      <c r="DF151" s="53"/>
      <c r="DG151" s="53"/>
      <c r="DH151" s="53"/>
      <c r="DI151" s="53"/>
      <c r="DJ151" s="53"/>
      <c r="DK151" s="53"/>
      <c r="DL151" s="53"/>
    </row>
    <row r="152" spans="1:116" ht="18.75" customHeight="1">
      <c r="A152"/>
      <c r="B152" s="235"/>
      <c r="C152" s="227" t="s">
        <v>328</v>
      </c>
      <c r="D152" s="227"/>
      <c r="E152" s="232"/>
      <c r="F152" s="57" t="s">
        <v>59</v>
      </c>
      <c r="G152" s="144"/>
      <c r="H152" s="144"/>
      <c r="I152" s="144"/>
      <c r="J152" s="144"/>
      <c r="K152" s="144"/>
      <c r="L152" s="144"/>
      <c r="M152" s="144"/>
      <c r="N152" s="144"/>
      <c r="O152" s="144"/>
      <c r="P152" s="144">
        <v>9.2072844110734504</v>
      </c>
      <c r="Q152" s="144">
        <v>8.6131172419096398</v>
      </c>
      <c r="R152" s="144">
        <v>8.5145313902281003</v>
      </c>
      <c r="S152" s="144">
        <v>8.9569353996489696</v>
      </c>
      <c r="T152" s="144">
        <v>8.1900196284430695</v>
      </c>
      <c r="U152" s="144">
        <v>6.3703366350672299</v>
      </c>
      <c r="V152" s="144">
        <v>7.50196063761683</v>
      </c>
      <c r="W152" s="144">
        <v>6.7420791032595799</v>
      </c>
      <c r="X152" s="144">
        <v>6.4163193023718499</v>
      </c>
      <c r="Y152" s="109"/>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c r="BS152" s="53"/>
      <c r="BT152" s="53"/>
      <c r="BU152" s="53"/>
      <c r="BV152" s="53"/>
      <c r="BW152" s="53"/>
      <c r="BX152" s="53"/>
      <c r="BY152" s="53"/>
      <c r="BZ152" s="53"/>
      <c r="CA152" s="53"/>
      <c r="CB152" s="53"/>
      <c r="CC152" s="53"/>
      <c r="CD152" s="53"/>
      <c r="CE152" s="53"/>
      <c r="CF152" s="53"/>
      <c r="CG152" s="53"/>
      <c r="CH152" s="53"/>
      <c r="CI152" s="53"/>
      <c r="CJ152" s="53"/>
      <c r="CK152" s="53"/>
      <c r="CL152" s="53"/>
      <c r="CM152" s="53"/>
      <c r="CN152" s="53"/>
      <c r="CO152" s="53"/>
      <c r="CP152" s="53"/>
      <c r="CQ152" s="53"/>
      <c r="CR152" s="53"/>
      <c r="CS152" s="53"/>
      <c r="CT152" s="53"/>
      <c r="CU152" s="53"/>
      <c r="CV152" s="53"/>
      <c r="CW152" s="53"/>
      <c r="CX152" s="53"/>
      <c r="CY152" s="53"/>
      <c r="CZ152" s="53"/>
      <c r="DA152" s="53"/>
      <c r="DB152" s="53"/>
      <c r="DC152" s="53"/>
      <c r="DD152" s="53"/>
      <c r="DE152" s="53"/>
      <c r="DF152" s="53"/>
      <c r="DG152" s="53"/>
      <c r="DH152" s="53"/>
      <c r="DI152" s="53"/>
      <c r="DJ152" s="53"/>
      <c r="DK152" s="53"/>
      <c r="DL152" s="53"/>
    </row>
    <row r="153" spans="1:116" ht="18.75" customHeight="1">
      <c r="A153"/>
      <c r="B153" s="235"/>
      <c r="C153" s="227"/>
      <c r="D153" s="227"/>
      <c r="E153" s="232"/>
      <c r="F153" s="57" t="s">
        <v>60</v>
      </c>
      <c r="G153" s="144"/>
      <c r="H153" s="144"/>
      <c r="I153" s="144"/>
      <c r="J153" s="144"/>
      <c r="K153" s="144"/>
      <c r="L153" s="144"/>
      <c r="M153" s="144"/>
      <c r="N153" s="144"/>
      <c r="O153" s="144"/>
      <c r="P153" s="144">
        <v>11.9504698997658</v>
      </c>
      <c r="Q153" s="144">
        <v>11.0285108821818</v>
      </c>
      <c r="R153" s="144">
        <v>10.783205024319599</v>
      </c>
      <c r="S153" s="144">
        <v>11.3657115041346</v>
      </c>
      <c r="T153" s="144">
        <v>10.8086469631382</v>
      </c>
      <c r="U153" s="144">
        <v>8.4487316174750298</v>
      </c>
      <c r="V153" s="144">
        <v>10.0518184307507</v>
      </c>
      <c r="W153" s="144">
        <v>9.3205245368285397</v>
      </c>
      <c r="X153" s="144">
        <v>9.1756240110395009</v>
      </c>
      <c r="Y153" s="109"/>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c r="BS153" s="53"/>
      <c r="BT153" s="53"/>
      <c r="BU153" s="53"/>
      <c r="BV153" s="53"/>
      <c r="BW153" s="53"/>
      <c r="BX153" s="53"/>
      <c r="BY153" s="53"/>
      <c r="BZ153" s="53"/>
      <c r="CA153" s="53"/>
      <c r="CB153" s="53"/>
      <c r="CC153" s="53"/>
      <c r="CD153" s="53"/>
      <c r="CE153" s="53"/>
      <c r="CF153" s="53"/>
      <c r="CG153" s="53"/>
      <c r="CH153" s="53"/>
      <c r="CI153" s="53"/>
      <c r="CJ153" s="53"/>
      <c r="CK153" s="53"/>
      <c r="CL153" s="53"/>
      <c r="CM153" s="53"/>
      <c r="CN153" s="53"/>
      <c r="CO153" s="53"/>
      <c r="CP153" s="53"/>
      <c r="CQ153" s="53"/>
      <c r="CR153" s="53"/>
      <c r="CS153" s="53"/>
      <c r="CT153" s="53"/>
      <c r="CU153" s="53"/>
      <c r="CV153" s="53"/>
      <c r="CW153" s="53"/>
      <c r="CX153" s="53"/>
      <c r="CY153" s="53"/>
      <c r="CZ153" s="53"/>
      <c r="DA153" s="53"/>
      <c r="DB153" s="53"/>
      <c r="DC153" s="53"/>
      <c r="DD153" s="53"/>
      <c r="DE153" s="53"/>
      <c r="DF153" s="53"/>
      <c r="DG153" s="53"/>
      <c r="DH153" s="53"/>
      <c r="DI153" s="53"/>
      <c r="DJ153" s="53"/>
      <c r="DK153" s="53"/>
      <c r="DL153" s="53"/>
    </row>
    <row r="154" spans="1:116" ht="18.75" customHeight="1">
      <c r="A154"/>
      <c r="B154" s="235"/>
      <c r="C154" s="227"/>
      <c r="D154" s="227"/>
      <c r="E154" s="232"/>
      <c r="F154" s="57" t="s">
        <v>12</v>
      </c>
      <c r="G154" s="144"/>
      <c r="H154" s="144"/>
      <c r="I154" s="144"/>
      <c r="J154" s="144"/>
      <c r="K154" s="144"/>
      <c r="L154" s="144"/>
      <c r="M154" s="144"/>
      <c r="N154" s="144"/>
      <c r="O154" s="144"/>
      <c r="P154" s="144">
        <v>10.635421723633399</v>
      </c>
      <c r="Q154" s="144">
        <v>9.8682415810102597</v>
      </c>
      <c r="R154" s="144">
        <v>9.6934148020861208</v>
      </c>
      <c r="S154" s="144">
        <v>10.2086210320759</v>
      </c>
      <c r="T154" s="144">
        <v>9.5507514147699197</v>
      </c>
      <c r="U154" s="144">
        <v>7.4463721565554799</v>
      </c>
      <c r="V154" s="144">
        <v>8.8220838978150091</v>
      </c>
      <c r="W154" s="144">
        <v>8.0733636034360892</v>
      </c>
      <c r="X154" s="144">
        <v>7.8409837696081199</v>
      </c>
      <c r="Y154" s="109"/>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c r="BS154" s="53"/>
      <c r="BT154" s="53"/>
      <c r="BU154" s="53"/>
      <c r="BV154" s="53"/>
      <c r="BW154" s="53"/>
      <c r="BX154" s="53"/>
      <c r="BY154" s="53"/>
      <c r="BZ154" s="53"/>
      <c r="CA154" s="53"/>
      <c r="CB154" s="53"/>
      <c r="CC154" s="53"/>
      <c r="CD154" s="53"/>
      <c r="CE154" s="53"/>
      <c r="CF154" s="53"/>
      <c r="CG154" s="53"/>
      <c r="CH154" s="53"/>
      <c r="CI154" s="53"/>
      <c r="CJ154" s="53"/>
      <c r="CK154" s="53"/>
      <c r="CL154" s="53"/>
      <c r="CM154" s="53"/>
      <c r="CN154" s="53"/>
      <c r="CO154" s="53"/>
      <c r="CP154" s="53"/>
      <c r="CQ154" s="53"/>
      <c r="CR154" s="53"/>
      <c r="CS154" s="53"/>
      <c r="CT154" s="53"/>
      <c r="CU154" s="53"/>
      <c r="CV154" s="53"/>
      <c r="CW154" s="53"/>
      <c r="CX154" s="53"/>
      <c r="CY154" s="53"/>
      <c r="CZ154" s="53"/>
      <c r="DA154" s="53"/>
      <c r="DB154" s="53"/>
      <c r="DC154" s="53"/>
      <c r="DD154" s="53"/>
      <c r="DE154" s="53"/>
      <c r="DF154" s="53"/>
      <c r="DG154" s="53"/>
      <c r="DH154" s="53"/>
      <c r="DI154" s="53"/>
      <c r="DJ154" s="53"/>
      <c r="DK154" s="53"/>
      <c r="DL154" s="53"/>
    </row>
    <row r="155" spans="1:116" ht="18.75" customHeight="1">
      <c r="A155"/>
      <c r="B155" s="235"/>
      <c r="C155" s="227" t="s">
        <v>316</v>
      </c>
      <c r="D155" s="227"/>
      <c r="E155" s="232"/>
      <c r="F155" s="57" t="s">
        <v>59</v>
      </c>
      <c r="G155" s="144"/>
      <c r="H155" s="144"/>
      <c r="I155" s="144"/>
      <c r="J155" s="144"/>
      <c r="K155" s="144"/>
      <c r="L155" s="144"/>
      <c r="M155" s="144"/>
      <c r="N155" s="144"/>
      <c r="O155" s="144"/>
      <c r="P155" s="144">
        <v>68.7937778539589</v>
      </c>
      <c r="Q155" s="144">
        <v>65.788803473376703</v>
      </c>
      <c r="R155" s="144">
        <v>63.3426420285288</v>
      </c>
      <c r="S155" s="144">
        <v>60.377672539206799</v>
      </c>
      <c r="T155" s="144">
        <v>57.360123928988003</v>
      </c>
      <c r="U155" s="144">
        <v>46.634670280458202</v>
      </c>
      <c r="V155" s="144">
        <v>52.784072745413802</v>
      </c>
      <c r="W155" s="144">
        <v>52.1281325712742</v>
      </c>
      <c r="X155" s="144">
        <v>49.724730916865703</v>
      </c>
      <c r="Y155" s="109"/>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c r="BS155" s="53"/>
      <c r="BT155" s="53"/>
      <c r="BU155" s="53"/>
      <c r="BV155" s="53"/>
      <c r="BW155" s="53"/>
      <c r="BX155" s="53"/>
      <c r="BY155" s="53"/>
      <c r="BZ155" s="53"/>
      <c r="CA155" s="53"/>
      <c r="CB155" s="53"/>
      <c r="CC155" s="53"/>
      <c r="CD155" s="53"/>
      <c r="CE155" s="53"/>
      <c r="CF155" s="53"/>
      <c r="CG155" s="53"/>
      <c r="CH155" s="53"/>
      <c r="CI155" s="53"/>
      <c r="CJ155" s="53"/>
      <c r="CK155" s="53"/>
      <c r="CL155" s="53"/>
      <c r="CM155" s="53"/>
      <c r="CN155" s="53"/>
      <c r="CO155" s="53"/>
      <c r="CP155" s="53"/>
      <c r="CQ155" s="53"/>
      <c r="CR155" s="53"/>
      <c r="CS155" s="53"/>
      <c r="CT155" s="53"/>
      <c r="CU155" s="53"/>
      <c r="CV155" s="53"/>
      <c r="CW155" s="53"/>
      <c r="CX155" s="53"/>
      <c r="CY155" s="53"/>
      <c r="CZ155" s="53"/>
      <c r="DA155" s="53"/>
      <c r="DB155" s="53"/>
      <c r="DC155" s="53"/>
      <c r="DD155" s="53"/>
      <c r="DE155" s="53"/>
      <c r="DF155" s="53"/>
      <c r="DG155" s="53"/>
      <c r="DH155" s="53"/>
      <c r="DI155" s="53"/>
      <c r="DJ155" s="53"/>
      <c r="DK155" s="53"/>
      <c r="DL155" s="53"/>
    </row>
    <row r="156" spans="1:116" ht="18.75" customHeight="1">
      <c r="A156"/>
      <c r="B156" s="235"/>
      <c r="C156" s="227"/>
      <c r="D156" s="227"/>
      <c r="E156" s="232"/>
      <c r="F156" s="57" t="s">
        <v>60</v>
      </c>
      <c r="G156" s="144"/>
      <c r="H156" s="144"/>
      <c r="I156" s="144"/>
      <c r="J156" s="144"/>
      <c r="K156" s="144"/>
      <c r="L156" s="144"/>
      <c r="M156" s="144"/>
      <c r="N156" s="144"/>
      <c r="O156" s="144"/>
      <c r="P156" s="144">
        <v>76.669710955705</v>
      </c>
      <c r="Q156" s="144">
        <v>71.775886441766801</v>
      </c>
      <c r="R156" s="144">
        <v>68.955628537212704</v>
      </c>
      <c r="S156" s="144">
        <v>67.106721072923804</v>
      </c>
      <c r="T156" s="144">
        <v>66.255745179008898</v>
      </c>
      <c r="U156" s="144">
        <v>52.866866265050398</v>
      </c>
      <c r="V156" s="144">
        <v>61.102563090063597</v>
      </c>
      <c r="W156" s="144">
        <v>60.744837130848097</v>
      </c>
      <c r="X156" s="144">
        <v>58.411439008659002</v>
      </c>
      <c r="Y156" s="109"/>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c r="CV156" s="53"/>
      <c r="CW156" s="53"/>
      <c r="CX156" s="53"/>
      <c r="CY156" s="53"/>
      <c r="CZ156" s="53"/>
      <c r="DA156" s="53"/>
      <c r="DB156" s="53"/>
      <c r="DC156" s="53"/>
      <c r="DD156" s="53"/>
      <c r="DE156" s="53"/>
      <c r="DF156" s="53"/>
      <c r="DG156" s="53"/>
      <c r="DH156" s="53"/>
      <c r="DI156" s="53"/>
      <c r="DJ156" s="53"/>
      <c r="DK156" s="53"/>
      <c r="DL156" s="53"/>
    </row>
    <row r="157" spans="1:116" ht="18.75" customHeight="1" thickBot="1">
      <c r="A157"/>
      <c r="B157" s="236"/>
      <c r="C157" s="230"/>
      <c r="D157" s="230"/>
      <c r="E157" s="233"/>
      <c r="F157" s="61" t="s">
        <v>12</v>
      </c>
      <c r="G157" s="161"/>
      <c r="H157" s="161"/>
      <c r="I157" s="161"/>
      <c r="J157" s="161"/>
      <c r="K157" s="161"/>
      <c r="L157" s="161"/>
      <c r="M157" s="161"/>
      <c r="N157" s="161"/>
      <c r="O157" s="161"/>
      <c r="P157" s="161">
        <v>72.894088963140007</v>
      </c>
      <c r="Q157" s="161">
        <v>68.899904466834101</v>
      </c>
      <c r="R157" s="161">
        <v>66.259349212248495</v>
      </c>
      <c r="S157" s="161">
        <v>63.874325197738301</v>
      </c>
      <c r="T157" s="161">
        <v>61.982604735497098</v>
      </c>
      <c r="U157" s="161">
        <v>49.861229386431802</v>
      </c>
      <c r="V157" s="161">
        <v>57.090757072389302</v>
      </c>
      <c r="W157" s="161">
        <v>56.577047825952697</v>
      </c>
      <c r="X157" s="161">
        <v>54.209789894497597</v>
      </c>
      <c r="Y157" s="110"/>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c r="BS157" s="53"/>
      <c r="BT157" s="53"/>
      <c r="BU157" s="53"/>
      <c r="BV157" s="53"/>
      <c r="BW157" s="53"/>
      <c r="BX157" s="53"/>
      <c r="BY157" s="53"/>
      <c r="BZ157" s="53"/>
      <c r="CA157" s="53"/>
      <c r="CB157" s="53"/>
      <c r="CC157" s="53"/>
      <c r="CD157" s="53"/>
      <c r="CE157" s="53"/>
      <c r="CF157" s="53"/>
      <c r="CG157" s="53"/>
      <c r="CH157" s="53"/>
      <c r="CI157" s="53"/>
      <c r="CJ157" s="53"/>
      <c r="CK157" s="53"/>
      <c r="CL157" s="53"/>
      <c r="CM157" s="53"/>
      <c r="CN157" s="53"/>
      <c r="CO157" s="53"/>
      <c r="CP157" s="53"/>
      <c r="CQ157" s="53"/>
      <c r="CR157" s="53"/>
      <c r="CS157" s="53"/>
      <c r="CT157" s="53"/>
      <c r="CU157" s="53"/>
      <c r="CV157" s="53"/>
      <c r="CW157" s="53"/>
      <c r="CX157" s="53"/>
      <c r="CY157" s="53"/>
      <c r="CZ157" s="53"/>
      <c r="DA157" s="53"/>
      <c r="DB157" s="53"/>
      <c r="DC157" s="53"/>
      <c r="DD157" s="53"/>
      <c r="DE157" s="53"/>
      <c r="DF157" s="53"/>
      <c r="DG157" s="53"/>
      <c r="DH157" s="53"/>
      <c r="DI157" s="53"/>
      <c r="DJ157" s="53"/>
      <c r="DK157" s="53"/>
      <c r="DL157" s="53"/>
    </row>
    <row r="158" spans="1:116" ht="22.5" customHeight="1">
      <c r="A158"/>
      <c r="B158" s="234" t="s">
        <v>452</v>
      </c>
      <c r="C158" s="135" t="s">
        <v>236</v>
      </c>
      <c r="D158" s="229" t="s">
        <v>21</v>
      </c>
      <c r="E158" s="231" t="s">
        <v>3</v>
      </c>
      <c r="F158" s="82" t="s">
        <v>59</v>
      </c>
      <c r="G158" s="143"/>
      <c r="H158" s="143"/>
      <c r="I158" s="143"/>
      <c r="J158" s="143"/>
      <c r="K158" s="143"/>
      <c r="L158" s="143"/>
      <c r="M158" s="143"/>
      <c r="N158" s="143"/>
      <c r="O158" s="143"/>
      <c r="P158" s="143">
        <v>102.06063667359285</v>
      </c>
      <c r="Q158" s="143">
        <v>111.82796693878402</v>
      </c>
      <c r="R158" s="143">
        <v>111.439338035435</v>
      </c>
      <c r="S158" s="143">
        <v>114.836410602966</v>
      </c>
      <c r="T158" s="143">
        <v>115.829934886668</v>
      </c>
      <c r="U158" s="143">
        <v>99.087656838927501</v>
      </c>
      <c r="V158" s="143">
        <v>121.74080516375901</v>
      </c>
      <c r="W158" s="143">
        <v>128.69313289696001</v>
      </c>
      <c r="X158" s="143">
        <v>132.175033636297</v>
      </c>
      <c r="Y158" s="108"/>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c r="BS158" s="53"/>
      <c r="BT158" s="53"/>
      <c r="BU158" s="53"/>
      <c r="BV158" s="53"/>
      <c r="BW158" s="53"/>
      <c r="BX158" s="53"/>
      <c r="BY158" s="53"/>
      <c r="BZ158" s="53"/>
      <c r="CA158" s="53"/>
      <c r="CB158" s="53"/>
      <c r="CC158" s="53"/>
      <c r="CD158" s="53"/>
      <c r="CE158" s="53"/>
      <c r="CF158" s="53"/>
      <c r="CG158" s="53"/>
      <c r="CH158" s="53"/>
      <c r="CI158" s="53"/>
      <c r="CJ158" s="53"/>
      <c r="CK158" s="53"/>
      <c r="CL158" s="53"/>
      <c r="CM158" s="53"/>
      <c r="CN158" s="53"/>
      <c r="CO158" s="53"/>
      <c r="CP158" s="53"/>
      <c r="CQ158" s="53"/>
      <c r="CR158" s="53"/>
      <c r="CS158" s="53"/>
      <c r="CT158" s="53"/>
      <c r="CU158" s="53"/>
      <c r="CV158" s="53"/>
      <c r="CW158" s="53"/>
      <c r="CX158" s="53"/>
      <c r="CY158" s="53"/>
      <c r="CZ158" s="53"/>
      <c r="DA158" s="53"/>
      <c r="DB158" s="53"/>
      <c r="DC158" s="53"/>
      <c r="DD158" s="53"/>
      <c r="DE158" s="53"/>
      <c r="DF158" s="53"/>
      <c r="DG158" s="53"/>
      <c r="DH158" s="53"/>
      <c r="DI158" s="53"/>
      <c r="DJ158" s="53"/>
      <c r="DK158" s="53"/>
      <c r="DL158" s="53"/>
    </row>
    <row r="159" spans="1:116" ht="18.75" customHeight="1">
      <c r="A159"/>
      <c r="B159" s="235"/>
      <c r="C159" s="136" t="s">
        <v>237</v>
      </c>
      <c r="D159" s="227"/>
      <c r="E159" s="232"/>
      <c r="F159" s="57" t="s">
        <v>59</v>
      </c>
      <c r="G159" s="144"/>
      <c r="H159" s="144"/>
      <c r="I159" s="144"/>
      <c r="J159" s="144"/>
      <c r="K159" s="144"/>
      <c r="L159" s="144"/>
      <c r="M159" s="144"/>
      <c r="N159" s="144"/>
      <c r="O159" s="144"/>
      <c r="P159" s="144">
        <v>122.20014963048638</v>
      </c>
      <c r="Q159" s="144">
        <v>133.35711819338681</v>
      </c>
      <c r="R159" s="144">
        <v>128.438244288764</v>
      </c>
      <c r="S159" s="144">
        <v>128.812639414073</v>
      </c>
      <c r="T159" s="144">
        <v>127.220187754226</v>
      </c>
      <c r="U159" s="144">
        <v>119.356169322496</v>
      </c>
      <c r="V159" s="144">
        <v>135.967084908</v>
      </c>
      <c r="W159" s="144">
        <v>139.35206112082199</v>
      </c>
      <c r="X159" s="144">
        <v>141.91878162961501</v>
      </c>
      <c r="Y159" s="109"/>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c r="BS159" s="53"/>
      <c r="BT159" s="53"/>
      <c r="BU159" s="53"/>
      <c r="BV159" s="53"/>
      <c r="BW159" s="53"/>
      <c r="BX159" s="53"/>
      <c r="BY159" s="53"/>
      <c r="BZ159" s="53"/>
      <c r="CA159" s="53"/>
      <c r="CB159" s="53"/>
      <c r="CC159" s="53"/>
      <c r="CD159" s="53"/>
      <c r="CE159" s="53"/>
      <c r="CF159" s="53"/>
      <c r="CG159" s="53"/>
      <c r="CH159" s="53"/>
      <c r="CI159" s="53"/>
      <c r="CJ159" s="53"/>
      <c r="CK159" s="53"/>
      <c r="CL159" s="53"/>
      <c r="CM159" s="53"/>
      <c r="CN159" s="53"/>
      <c r="CO159" s="53"/>
      <c r="CP159" s="53"/>
      <c r="CQ159" s="53"/>
      <c r="CR159" s="53"/>
      <c r="CS159" s="53"/>
      <c r="CT159" s="53"/>
      <c r="CU159" s="53"/>
      <c r="CV159" s="53"/>
      <c r="CW159" s="53"/>
      <c r="CX159" s="53"/>
      <c r="CY159" s="53"/>
      <c r="CZ159" s="53"/>
      <c r="DA159" s="53"/>
      <c r="DB159" s="53"/>
      <c r="DC159" s="53"/>
      <c r="DD159" s="53"/>
      <c r="DE159" s="53"/>
      <c r="DF159" s="53"/>
      <c r="DG159" s="53"/>
      <c r="DH159" s="53"/>
      <c r="DI159" s="53"/>
      <c r="DJ159" s="53"/>
      <c r="DK159" s="53"/>
      <c r="DL159" s="53"/>
    </row>
    <row r="160" spans="1:116" ht="18.75" customHeight="1">
      <c r="A160"/>
      <c r="B160" s="235"/>
      <c r="C160" s="136" t="s">
        <v>238</v>
      </c>
      <c r="D160" s="227"/>
      <c r="E160" s="232"/>
      <c r="F160" s="57" t="s">
        <v>59</v>
      </c>
      <c r="G160" s="144"/>
      <c r="H160" s="144"/>
      <c r="I160" s="144"/>
      <c r="J160" s="144"/>
      <c r="K160" s="144"/>
      <c r="L160" s="144"/>
      <c r="M160" s="144"/>
      <c r="N160" s="144"/>
      <c r="O160" s="144"/>
      <c r="P160" s="144">
        <v>157.24495824421265</v>
      </c>
      <c r="Q160" s="144">
        <v>170.74890023414895</v>
      </c>
      <c r="R160" s="144">
        <v>155.737624933261</v>
      </c>
      <c r="S160" s="144">
        <v>149.98662517131001</v>
      </c>
      <c r="T160" s="144">
        <v>141.122707866638</v>
      </c>
      <c r="U160" s="144">
        <v>136.08123834643601</v>
      </c>
      <c r="V160" s="144">
        <v>141.53903492565101</v>
      </c>
      <c r="W160" s="144">
        <v>143.23524221065401</v>
      </c>
      <c r="X160" s="144">
        <v>138.103464384929</v>
      </c>
      <c r="Y160" s="109"/>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c r="BS160" s="53"/>
      <c r="BT160" s="53"/>
      <c r="BU160" s="53"/>
      <c r="BV160" s="53"/>
      <c r="BW160" s="53"/>
      <c r="BX160" s="53"/>
      <c r="BY160" s="53"/>
      <c r="BZ160" s="53"/>
      <c r="CA160" s="53"/>
      <c r="CB160" s="53"/>
      <c r="CC160" s="53"/>
      <c r="CD160" s="53"/>
      <c r="CE160" s="53"/>
      <c r="CF160" s="53"/>
      <c r="CG160" s="53"/>
      <c r="CH160" s="53"/>
      <c r="CI160" s="53"/>
      <c r="CJ160" s="53"/>
      <c r="CK160" s="53"/>
      <c r="CL160" s="53"/>
      <c r="CM160" s="53"/>
      <c r="CN160" s="53"/>
      <c r="CO160" s="53"/>
      <c r="CP160" s="53"/>
      <c r="CQ160" s="53"/>
      <c r="CR160" s="53"/>
      <c r="CS160" s="53"/>
      <c r="CT160" s="53"/>
      <c r="CU160" s="53"/>
      <c r="CV160" s="53"/>
      <c r="CW160" s="53"/>
      <c r="CX160" s="53"/>
      <c r="CY160" s="53"/>
      <c r="CZ160" s="53"/>
      <c r="DA160" s="53"/>
      <c r="DB160" s="53"/>
      <c r="DC160" s="53"/>
      <c r="DD160" s="53"/>
      <c r="DE160" s="53"/>
      <c r="DF160" s="53"/>
      <c r="DG160" s="53"/>
      <c r="DH160" s="53"/>
      <c r="DI160" s="53"/>
      <c r="DJ160" s="53"/>
      <c r="DK160" s="53"/>
      <c r="DL160" s="53"/>
    </row>
    <row r="161" spans="1:116" ht="18.75" customHeight="1">
      <c r="A161"/>
      <c r="B161" s="235"/>
      <c r="C161" s="136" t="s">
        <v>239</v>
      </c>
      <c r="D161" s="227"/>
      <c r="E161" s="232"/>
      <c r="F161" s="57" t="s">
        <v>59</v>
      </c>
      <c r="G161" s="144"/>
      <c r="H161" s="144"/>
      <c r="I161" s="144"/>
      <c r="J161" s="144"/>
      <c r="K161" s="144"/>
      <c r="L161" s="144"/>
      <c r="M161" s="144"/>
      <c r="N161" s="144"/>
      <c r="O161" s="144"/>
      <c r="P161" s="144">
        <v>188.49340441777596</v>
      </c>
      <c r="Q161" s="144">
        <v>199.97506208501753</v>
      </c>
      <c r="R161" s="144">
        <v>190.074709836968</v>
      </c>
      <c r="S161" s="144">
        <v>191.35214469446299</v>
      </c>
      <c r="T161" s="144">
        <v>185.74276840137199</v>
      </c>
      <c r="U161" s="144">
        <v>166.28659429232201</v>
      </c>
      <c r="V161" s="144">
        <v>175.645418676909</v>
      </c>
      <c r="W161" s="144">
        <v>172.75469354352501</v>
      </c>
      <c r="X161" s="144">
        <v>164.00031336948399</v>
      </c>
      <c r="Y161" s="109"/>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c r="BS161" s="53"/>
      <c r="BT161" s="53"/>
      <c r="BU161" s="53"/>
      <c r="BV161" s="53"/>
      <c r="BW161" s="53"/>
      <c r="BX161" s="53"/>
      <c r="BY161" s="53"/>
      <c r="BZ161" s="53"/>
      <c r="CA161" s="53"/>
      <c r="CB161" s="53"/>
      <c r="CC161" s="53"/>
      <c r="CD161" s="53"/>
      <c r="CE161" s="53"/>
      <c r="CF161" s="53"/>
      <c r="CG161" s="53"/>
      <c r="CH161" s="53"/>
      <c r="CI161" s="53"/>
      <c r="CJ161" s="53"/>
      <c r="CK161" s="53"/>
      <c r="CL161" s="53"/>
      <c r="CM161" s="53"/>
      <c r="CN161" s="53"/>
      <c r="CO161" s="53"/>
      <c r="CP161" s="53"/>
      <c r="CQ161" s="53"/>
      <c r="CR161" s="53"/>
      <c r="CS161" s="53"/>
      <c r="CT161" s="53"/>
      <c r="CU161" s="53"/>
      <c r="CV161" s="53"/>
      <c r="CW161" s="53"/>
      <c r="CX161" s="53"/>
      <c r="CY161" s="53"/>
      <c r="CZ161" s="53"/>
      <c r="DA161" s="53"/>
      <c r="DB161" s="53"/>
      <c r="DC161" s="53"/>
      <c r="DD161" s="53"/>
      <c r="DE161" s="53"/>
      <c r="DF161" s="53"/>
      <c r="DG161" s="53"/>
      <c r="DH161" s="53"/>
      <c r="DI161" s="53"/>
      <c r="DJ161" s="53"/>
      <c r="DK161" s="53"/>
      <c r="DL161" s="53"/>
    </row>
    <row r="162" spans="1:116" ht="18.75" customHeight="1">
      <c r="A162"/>
      <c r="B162" s="235"/>
      <c r="C162" s="136" t="s">
        <v>240</v>
      </c>
      <c r="D162" s="227"/>
      <c r="E162" s="232"/>
      <c r="F162" s="57" t="s">
        <v>59</v>
      </c>
      <c r="G162" s="144"/>
      <c r="H162" s="144"/>
      <c r="I162" s="144"/>
      <c r="J162" s="144"/>
      <c r="K162" s="144"/>
      <c r="L162" s="144"/>
      <c r="M162" s="144"/>
      <c r="N162" s="144"/>
      <c r="O162" s="144"/>
      <c r="P162" s="144">
        <v>183.00682571989867</v>
      </c>
      <c r="Q162" s="144">
        <v>195.88198190417114</v>
      </c>
      <c r="R162" s="144">
        <v>189.925067460224</v>
      </c>
      <c r="S162" s="144">
        <v>199.86027253504301</v>
      </c>
      <c r="T162" s="144">
        <v>201.442644854218</v>
      </c>
      <c r="U162" s="144">
        <v>167.00514999396</v>
      </c>
      <c r="V162" s="144">
        <v>180.64970286488099</v>
      </c>
      <c r="W162" s="144">
        <v>175.308916194364</v>
      </c>
      <c r="X162" s="144">
        <v>172.52562088195199</v>
      </c>
      <c r="Y162" s="109"/>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c r="BI162" s="53"/>
      <c r="BJ162" s="53"/>
      <c r="BK162" s="53"/>
      <c r="BL162" s="53"/>
      <c r="BM162" s="53"/>
      <c r="BN162" s="53"/>
      <c r="BO162" s="53"/>
      <c r="BP162" s="53"/>
      <c r="BQ162" s="53"/>
      <c r="BR162" s="53"/>
      <c r="BS162" s="53"/>
      <c r="BT162" s="53"/>
      <c r="BU162" s="53"/>
      <c r="BV162" s="53"/>
      <c r="BW162" s="53"/>
      <c r="BX162" s="53"/>
      <c r="BY162" s="53"/>
      <c r="BZ162" s="53"/>
      <c r="CA162" s="53"/>
      <c r="CB162" s="53"/>
      <c r="CC162" s="53"/>
      <c r="CD162" s="53"/>
      <c r="CE162" s="53"/>
      <c r="CF162" s="53"/>
      <c r="CG162" s="53"/>
      <c r="CH162" s="53"/>
      <c r="CI162" s="53"/>
      <c r="CJ162" s="53"/>
      <c r="CK162" s="53"/>
      <c r="CL162" s="53"/>
      <c r="CM162" s="53"/>
      <c r="CN162" s="53"/>
      <c r="CO162" s="53"/>
      <c r="CP162" s="53"/>
      <c r="CQ162" s="53"/>
      <c r="CR162" s="53"/>
      <c r="CS162" s="53"/>
      <c r="CT162" s="53"/>
      <c r="CU162" s="53"/>
      <c r="CV162" s="53"/>
      <c r="CW162" s="53"/>
      <c r="CX162" s="53"/>
      <c r="CY162" s="53"/>
      <c r="CZ162" s="53"/>
      <c r="DA162" s="53"/>
      <c r="DB162" s="53"/>
      <c r="DC162" s="53"/>
      <c r="DD162" s="53"/>
      <c r="DE162" s="53"/>
      <c r="DF162" s="53"/>
      <c r="DG162" s="53"/>
      <c r="DH162" s="53"/>
      <c r="DI162" s="53"/>
      <c r="DJ162" s="53"/>
      <c r="DK162" s="53"/>
      <c r="DL162" s="53"/>
    </row>
    <row r="163" spans="1:116" ht="18.75" customHeight="1">
      <c r="A163"/>
      <c r="B163" s="235"/>
      <c r="C163" s="136" t="s">
        <v>241</v>
      </c>
      <c r="D163" s="227"/>
      <c r="E163" s="232"/>
      <c r="F163" s="57" t="s">
        <v>59</v>
      </c>
      <c r="G163" s="144"/>
      <c r="H163" s="144"/>
      <c r="I163" s="144"/>
      <c r="J163" s="144"/>
      <c r="K163" s="144"/>
      <c r="L163" s="144"/>
      <c r="M163" s="144"/>
      <c r="N163" s="144"/>
      <c r="O163" s="144"/>
      <c r="P163" s="144">
        <v>122.09968420359381</v>
      </c>
      <c r="Q163" s="144">
        <v>127.34737725771978</v>
      </c>
      <c r="R163" s="144">
        <v>122.12714152692701</v>
      </c>
      <c r="S163" s="144">
        <v>129.15810402698801</v>
      </c>
      <c r="T163" s="144">
        <v>130.75879117677701</v>
      </c>
      <c r="U163" s="144">
        <v>108.625528670029</v>
      </c>
      <c r="V163" s="144">
        <v>109.968182711734</v>
      </c>
      <c r="W163" s="144">
        <v>113.385774542999</v>
      </c>
      <c r="X163" s="144">
        <v>111.38983275696199</v>
      </c>
      <c r="Y163" s="109"/>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c r="BI163" s="53"/>
      <c r="BJ163" s="53"/>
      <c r="BK163" s="53"/>
      <c r="BL163" s="53"/>
      <c r="BM163" s="53"/>
      <c r="BN163" s="53"/>
      <c r="BO163" s="53"/>
      <c r="BP163" s="53"/>
      <c r="BQ163" s="53"/>
      <c r="BR163" s="53"/>
      <c r="BS163" s="53"/>
      <c r="BT163" s="53"/>
      <c r="BU163" s="53"/>
      <c r="BV163" s="53"/>
      <c r="BW163" s="53"/>
      <c r="BX163" s="53"/>
      <c r="BY163" s="53"/>
      <c r="BZ163" s="53"/>
      <c r="CA163" s="53"/>
      <c r="CB163" s="53"/>
      <c r="CC163" s="53"/>
      <c r="CD163" s="53"/>
      <c r="CE163" s="53"/>
      <c r="CF163" s="53"/>
      <c r="CG163" s="53"/>
      <c r="CH163" s="53"/>
      <c r="CI163" s="53"/>
      <c r="CJ163" s="53"/>
      <c r="CK163" s="53"/>
      <c r="CL163" s="53"/>
      <c r="CM163" s="53"/>
      <c r="CN163" s="53"/>
      <c r="CO163" s="53"/>
      <c r="CP163" s="53"/>
      <c r="CQ163" s="53"/>
      <c r="CR163" s="53"/>
      <c r="CS163" s="53"/>
      <c r="CT163" s="53"/>
      <c r="CU163" s="53"/>
      <c r="CV163" s="53"/>
      <c r="CW163" s="53"/>
      <c r="CX163" s="53"/>
      <c r="CY163" s="53"/>
      <c r="CZ163" s="53"/>
      <c r="DA163" s="53"/>
      <c r="DB163" s="53"/>
      <c r="DC163" s="53"/>
      <c r="DD163" s="53"/>
      <c r="DE163" s="53"/>
      <c r="DF163" s="53"/>
      <c r="DG163" s="53"/>
      <c r="DH163" s="53"/>
      <c r="DI163" s="53"/>
      <c r="DJ163" s="53"/>
      <c r="DK163" s="53"/>
      <c r="DL163" s="53"/>
    </row>
    <row r="164" spans="1:116" ht="18.75" customHeight="1">
      <c r="A164"/>
      <c r="B164" s="235"/>
      <c r="C164" s="136" t="s">
        <v>242</v>
      </c>
      <c r="D164" s="227"/>
      <c r="E164" s="232"/>
      <c r="F164" s="57" t="s">
        <v>59</v>
      </c>
      <c r="G164" s="144"/>
      <c r="H164" s="144"/>
      <c r="I164" s="144"/>
      <c r="J164" s="144"/>
      <c r="K164" s="144"/>
      <c r="L164" s="144"/>
      <c r="M164" s="144"/>
      <c r="N164" s="144"/>
      <c r="O164" s="144"/>
      <c r="P164" s="144">
        <v>106.5532816219058</v>
      </c>
      <c r="Q164" s="144">
        <v>105.99939339235652</v>
      </c>
      <c r="R164" s="144">
        <v>98.400373454236401</v>
      </c>
      <c r="S164" s="144">
        <v>102.646459085369</v>
      </c>
      <c r="T164" s="144">
        <v>98.463479354989005</v>
      </c>
      <c r="U164" s="144">
        <v>70.243699648749001</v>
      </c>
      <c r="V164" s="144">
        <v>62.396983431282003</v>
      </c>
      <c r="W164" s="144">
        <v>64.622612593241001</v>
      </c>
      <c r="X164" s="144">
        <v>65.472132179024001</v>
      </c>
      <c r="Y164" s="109"/>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c r="BI164" s="53"/>
      <c r="BJ164" s="53"/>
      <c r="BK164" s="53"/>
      <c r="BL164" s="53"/>
      <c r="BM164" s="53"/>
      <c r="BN164" s="53"/>
      <c r="BO164" s="53"/>
      <c r="BP164" s="53"/>
      <c r="BQ164" s="53"/>
      <c r="BR164" s="53"/>
      <c r="BS164" s="53"/>
      <c r="BT164" s="53"/>
      <c r="BU164" s="53"/>
      <c r="BV164" s="53"/>
      <c r="BW164" s="53"/>
      <c r="BX164" s="53"/>
      <c r="BY164" s="53"/>
      <c r="BZ164" s="53"/>
      <c r="CA164" s="53"/>
      <c r="CB164" s="53"/>
      <c r="CC164" s="53"/>
      <c r="CD164" s="53"/>
      <c r="CE164" s="53"/>
      <c r="CF164" s="53"/>
      <c r="CG164" s="53"/>
      <c r="CH164" s="53"/>
      <c r="CI164" s="53"/>
      <c r="CJ164" s="53"/>
      <c r="CK164" s="53"/>
      <c r="CL164" s="53"/>
      <c r="CM164" s="53"/>
      <c r="CN164" s="53"/>
      <c r="CO164" s="53"/>
      <c r="CP164" s="53"/>
      <c r="CQ164" s="53"/>
      <c r="CR164" s="53"/>
      <c r="CS164" s="53"/>
      <c r="CT164" s="53"/>
      <c r="CU164" s="53"/>
      <c r="CV164" s="53"/>
      <c r="CW164" s="53"/>
      <c r="CX164" s="53"/>
      <c r="CY164" s="53"/>
      <c r="CZ164" s="53"/>
      <c r="DA164" s="53"/>
      <c r="DB164" s="53"/>
      <c r="DC164" s="53"/>
      <c r="DD164" s="53"/>
      <c r="DE164" s="53"/>
      <c r="DF164" s="53"/>
      <c r="DG164" s="53"/>
      <c r="DH164" s="53"/>
      <c r="DI164" s="53"/>
      <c r="DJ164" s="53"/>
      <c r="DK164" s="53"/>
      <c r="DL164" s="53"/>
    </row>
    <row r="165" spans="1:116" ht="18.75" customHeight="1">
      <c r="A165"/>
      <c r="B165" s="235"/>
      <c r="C165" s="59" t="s">
        <v>219</v>
      </c>
      <c r="D165" s="227"/>
      <c r="E165" s="232"/>
      <c r="F165" s="57" t="s">
        <v>59</v>
      </c>
      <c r="G165" s="144"/>
      <c r="H165" s="144"/>
      <c r="I165" s="144"/>
      <c r="J165" s="144"/>
      <c r="K165" s="144"/>
      <c r="L165" s="144"/>
      <c r="M165" s="144"/>
      <c r="N165" s="144"/>
      <c r="O165" s="144"/>
      <c r="P165" s="144">
        <v>147.43093189213974</v>
      </c>
      <c r="Q165" s="144">
        <v>157.19103276237885</v>
      </c>
      <c r="R165" s="144">
        <v>149.40233970515601</v>
      </c>
      <c r="S165" s="144">
        <v>151.922065485378</v>
      </c>
      <c r="T165" s="144">
        <v>149.09315229067499</v>
      </c>
      <c r="U165" s="144">
        <v>129.796170463495</v>
      </c>
      <c r="V165" s="144">
        <v>138.16063196483699</v>
      </c>
      <c r="W165" s="144">
        <v>138.40647741772801</v>
      </c>
      <c r="X165" s="144">
        <v>135.974766662234</v>
      </c>
      <c r="Y165" s="109"/>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3"/>
      <c r="BA165" s="53"/>
      <c r="BB165" s="53"/>
      <c r="BC165" s="53"/>
      <c r="BD165" s="53"/>
      <c r="BE165" s="53"/>
      <c r="BF165" s="53"/>
      <c r="BG165" s="53"/>
      <c r="BH165" s="53"/>
      <c r="BI165" s="53"/>
      <c r="BJ165" s="53"/>
      <c r="BK165" s="53"/>
      <c r="BL165" s="53"/>
      <c r="BM165" s="53"/>
      <c r="BN165" s="53"/>
      <c r="BO165" s="53"/>
      <c r="BP165" s="53"/>
      <c r="BQ165" s="53"/>
      <c r="BR165" s="53"/>
      <c r="BS165" s="53"/>
      <c r="BT165" s="53"/>
      <c r="BU165" s="53"/>
      <c r="BV165" s="53"/>
      <c r="BW165" s="53"/>
      <c r="BX165" s="53"/>
      <c r="BY165" s="53"/>
      <c r="BZ165" s="53"/>
      <c r="CA165" s="53"/>
      <c r="CB165" s="53"/>
      <c r="CC165" s="53"/>
      <c r="CD165" s="53"/>
      <c r="CE165" s="53"/>
      <c r="CF165" s="53"/>
      <c r="CG165" s="53"/>
      <c r="CH165" s="53"/>
      <c r="CI165" s="53"/>
      <c r="CJ165" s="53"/>
      <c r="CK165" s="53"/>
      <c r="CL165" s="53"/>
      <c r="CM165" s="53"/>
      <c r="CN165" s="53"/>
      <c r="CO165" s="53"/>
      <c r="CP165" s="53"/>
      <c r="CQ165" s="53"/>
      <c r="CR165" s="53"/>
      <c r="CS165" s="53"/>
      <c r="CT165" s="53"/>
      <c r="CU165" s="53"/>
      <c r="CV165" s="53"/>
      <c r="CW165" s="53"/>
      <c r="CX165" s="53"/>
      <c r="CY165" s="53"/>
      <c r="CZ165" s="53"/>
      <c r="DA165" s="53"/>
      <c r="DB165" s="53"/>
      <c r="DC165" s="53"/>
      <c r="DD165" s="53"/>
      <c r="DE165" s="53"/>
      <c r="DF165" s="53"/>
      <c r="DG165" s="53"/>
      <c r="DH165" s="53"/>
      <c r="DI165" s="53"/>
      <c r="DJ165" s="53"/>
      <c r="DK165" s="53"/>
      <c r="DL165" s="53"/>
    </row>
    <row r="166" spans="1:116" ht="18.75" customHeight="1">
      <c r="A166"/>
      <c r="B166" s="235"/>
      <c r="C166" s="136" t="s">
        <v>236</v>
      </c>
      <c r="D166" s="227"/>
      <c r="E166" s="232"/>
      <c r="F166" s="57" t="s">
        <v>60</v>
      </c>
      <c r="G166" s="144"/>
      <c r="H166" s="144"/>
      <c r="I166" s="144"/>
      <c r="J166" s="144"/>
      <c r="K166" s="144"/>
      <c r="L166" s="144"/>
      <c r="M166" s="144"/>
      <c r="N166" s="144"/>
      <c r="O166" s="144"/>
      <c r="P166" s="144">
        <v>97.1931176318365</v>
      </c>
      <c r="Q166" s="144">
        <v>105.25072016799433</v>
      </c>
      <c r="R166" s="144">
        <v>101.092740886098</v>
      </c>
      <c r="S166" s="144">
        <v>109.47069469805901</v>
      </c>
      <c r="T166" s="144">
        <v>117.196968472763</v>
      </c>
      <c r="U166" s="144">
        <v>106.509656272193</v>
      </c>
      <c r="V166" s="144">
        <v>149.84055762140699</v>
      </c>
      <c r="W166" s="144">
        <v>171.97503774389199</v>
      </c>
      <c r="X166" s="144">
        <v>180.083080375805</v>
      </c>
      <c r="Y166" s="109"/>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c r="BT166" s="53"/>
      <c r="BU166" s="53"/>
      <c r="BV166" s="53"/>
      <c r="BW166" s="53"/>
      <c r="BX166" s="53"/>
      <c r="BY166" s="53"/>
      <c r="BZ166" s="53"/>
      <c r="CA166" s="53"/>
      <c r="CB166" s="53"/>
      <c r="CC166" s="53"/>
      <c r="CD166" s="53"/>
      <c r="CE166" s="53"/>
      <c r="CF166" s="53"/>
      <c r="CG166" s="53"/>
      <c r="CH166" s="53"/>
      <c r="CI166" s="53"/>
      <c r="CJ166" s="53"/>
      <c r="CK166" s="53"/>
      <c r="CL166" s="53"/>
      <c r="CM166" s="53"/>
      <c r="CN166" s="53"/>
      <c r="CO166" s="53"/>
      <c r="CP166" s="53"/>
      <c r="CQ166" s="53"/>
      <c r="CR166" s="53"/>
      <c r="CS166" s="53"/>
      <c r="CT166" s="53"/>
      <c r="CU166" s="53"/>
      <c r="CV166" s="53"/>
      <c r="CW166" s="53"/>
      <c r="CX166" s="53"/>
      <c r="CY166" s="53"/>
      <c r="CZ166" s="53"/>
      <c r="DA166" s="53"/>
      <c r="DB166" s="53"/>
      <c r="DC166" s="53"/>
      <c r="DD166" s="53"/>
      <c r="DE166" s="53"/>
      <c r="DF166" s="53"/>
      <c r="DG166" s="53"/>
      <c r="DH166" s="53"/>
      <c r="DI166" s="53"/>
      <c r="DJ166" s="53"/>
      <c r="DK166" s="53"/>
      <c r="DL166" s="53"/>
    </row>
    <row r="167" spans="1:116" ht="18.75" customHeight="1">
      <c r="A167"/>
      <c r="B167" s="235"/>
      <c r="C167" s="136" t="s">
        <v>237</v>
      </c>
      <c r="D167" s="227"/>
      <c r="E167" s="232"/>
      <c r="F167" s="57" t="s">
        <v>60</v>
      </c>
      <c r="G167" s="144"/>
      <c r="H167" s="144"/>
      <c r="I167" s="144"/>
      <c r="J167" s="144"/>
      <c r="K167" s="144"/>
      <c r="L167" s="144"/>
      <c r="M167" s="144"/>
      <c r="N167" s="144"/>
      <c r="O167" s="144"/>
      <c r="P167" s="144">
        <v>113.56217677552181</v>
      </c>
      <c r="Q167" s="144">
        <v>119.58673959497344</v>
      </c>
      <c r="R167" s="144">
        <v>109.196416318689</v>
      </c>
      <c r="S167" s="144">
        <v>108.760609338051</v>
      </c>
      <c r="T167" s="144">
        <v>109.509144348102</v>
      </c>
      <c r="U167" s="144">
        <v>101.046250526484</v>
      </c>
      <c r="V167" s="144">
        <v>117.938971733923</v>
      </c>
      <c r="W167" s="144">
        <v>125.246145160379</v>
      </c>
      <c r="X167" s="144">
        <v>128.879617091558</v>
      </c>
      <c r="Y167" s="109"/>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c r="BI167" s="53"/>
      <c r="BJ167" s="53"/>
      <c r="BK167" s="53"/>
      <c r="BL167" s="53"/>
      <c r="BM167" s="53"/>
      <c r="BN167" s="53"/>
      <c r="BO167" s="53"/>
      <c r="BP167" s="53"/>
      <c r="BQ167" s="53"/>
      <c r="BR167" s="53"/>
      <c r="BS167" s="53"/>
      <c r="BT167" s="53"/>
      <c r="BU167" s="53"/>
      <c r="BV167" s="53"/>
      <c r="BW167" s="53"/>
      <c r="BX167" s="53"/>
      <c r="BY167" s="53"/>
      <c r="BZ167" s="53"/>
      <c r="CA167" s="53"/>
      <c r="CB167" s="53"/>
      <c r="CC167" s="53"/>
      <c r="CD167" s="53"/>
      <c r="CE167" s="53"/>
      <c r="CF167" s="53"/>
      <c r="CG167" s="53"/>
      <c r="CH167" s="53"/>
      <c r="CI167" s="53"/>
      <c r="CJ167" s="53"/>
      <c r="CK167" s="53"/>
      <c r="CL167" s="53"/>
      <c r="CM167" s="53"/>
      <c r="CN167" s="53"/>
      <c r="CO167" s="53"/>
      <c r="CP167" s="53"/>
      <c r="CQ167" s="53"/>
      <c r="CR167" s="53"/>
      <c r="CS167" s="53"/>
      <c r="CT167" s="53"/>
      <c r="CU167" s="53"/>
      <c r="CV167" s="53"/>
      <c r="CW167" s="53"/>
      <c r="CX167" s="53"/>
      <c r="CY167" s="53"/>
      <c r="CZ167" s="53"/>
      <c r="DA167" s="53"/>
      <c r="DB167" s="53"/>
      <c r="DC167" s="53"/>
      <c r="DD167" s="53"/>
      <c r="DE167" s="53"/>
      <c r="DF167" s="53"/>
      <c r="DG167" s="53"/>
      <c r="DH167" s="53"/>
      <c r="DI167" s="53"/>
      <c r="DJ167" s="53"/>
      <c r="DK167" s="53"/>
      <c r="DL167" s="53"/>
    </row>
    <row r="168" spans="1:116" ht="18.75" customHeight="1">
      <c r="A168"/>
      <c r="B168" s="235"/>
      <c r="C168" s="136" t="s">
        <v>238</v>
      </c>
      <c r="D168" s="227"/>
      <c r="E168" s="232"/>
      <c r="F168" s="57" t="s">
        <v>60</v>
      </c>
      <c r="G168" s="144"/>
      <c r="H168" s="144"/>
      <c r="I168" s="144"/>
      <c r="J168" s="144"/>
      <c r="K168" s="144"/>
      <c r="L168" s="144"/>
      <c r="M168" s="144"/>
      <c r="N168" s="144"/>
      <c r="O168" s="144"/>
      <c r="P168" s="144">
        <v>159.16459899468515</v>
      </c>
      <c r="Q168" s="144">
        <v>166.9507242773231</v>
      </c>
      <c r="R168" s="144">
        <v>149.16039868885099</v>
      </c>
      <c r="S168" s="144">
        <v>144.71409662833199</v>
      </c>
      <c r="T168" s="144">
        <v>137.478627020245</v>
      </c>
      <c r="U168" s="144">
        <v>129.37198059913001</v>
      </c>
      <c r="V168" s="144">
        <v>137.08236420869201</v>
      </c>
      <c r="W168" s="144">
        <v>139.11645102606201</v>
      </c>
      <c r="X168" s="144">
        <v>133.23469972611301</v>
      </c>
      <c r="Y168" s="109"/>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3"/>
      <c r="BI168" s="53"/>
      <c r="BJ168" s="53"/>
      <c r="BK168" s="53"/>
      <c r="BL168" s="53"/>
      <c r="BM168" s="53"/>
      <c r="BN168" s="53"/>
      <c r="BO168" s="53"/>
      <c r="BP168" s="53"/>
      <c r="BQ168" s="53"/>
      <c r="BR168" s="53"/>
      <c r="BS168" s="53"/>
      <c r="BT168" s="53"/>
      <c r="BU168" s="53"/>
      <c r="BV168" s="53"/>
      <c r="BW168" s="53"/>
      <c r="BX168" s="53"/>
      <c r="BY168" s="53"/>
      <c r="BZ168" s="53"/>
      <c r="CA168" s="53"/>
      <c r="CB168" s="53"/>
      <c r="CC168" s="53"/>
      <c r="CD168" s="53"/>
      <c r="CE168" s="53"/>
      <c r="CF168" s="53"/>
      <c r="CG168" s="53"/>
      <c r="CH168" s="53"/>
      <c r="CI168" s="53"/>
      <c r="CJ168" s="53"/>
      <c r="CK168" s="53"/>
      <c r="CL168" s="53"/>
      <c r="CM168" s="53"/>
      <c r="CN168" s="53"/>
      <c r="CO168" s="53"/>
      <c r="CP168" s="53"/>
      <c r="CQ168" s="53"/>
      <c r="CR168" s="53"/>
      <c r="CS168" s="53"/>
      <c r="CT168" s="53"/>
      <c r="CU168" s="53"/>
      <c r="CV168" s="53"/>
      <c r="CW168" s="53"/>
      <c r="CX168" s="53"/>
      <c r="CY168" s="53"/>
      <c r="CZ168" s="53"/>
      <c r="DA168" s="53"/>
      <c r="DB168" s="53"/>
      <c r="DC168" s="53"/>
      <c r="DD168" s="53"/>
      <c r="DE168" s="53"/>
      <c r="DF168" s="53"/>
      <c r="DG168" s="53"/>
      <c r="DH168" s="53"/>
      <c r="DI168" s="53"/>
      <c r="DJ168" s="53"/>
      <c r="DK168" s="53"/>
      <c r="DL168" s="53"/>
    </row>
    <row r="169" spans="1:116" ht="18.75" customHeight="1">
      <c r="A169"/>
      <c r="B169" s="235"/>
      <c r="C169" s="136" t="s">
        <v>239</v>
      </c>
      <c r="D169" s="227"/>
      <c r="E169" s="232"/>
      <c r="F169" s="57" t="s">
        <v>60</v>
      </c>
      <c r="G169" s="144"/>
      <c r="H169" s="144"/>
      <c r="I169" s="144"/>
      <c r="J169" s="144"/>
      <c r="K169" s="144"/>
      <c r="L169" s="144"/>
      <c r="M169" s="144"/>
      <c r="N169" s="144"/>
      <c r="O169" s="144"/>
      <c r="P169" s="144">
        <v>208.00544786428745</v>
      </c>
      <c r="Q169" s="144">
        <v>213.74646716996398</v>
      </c>
      <c r="R169" s="144">
        <v>200.071714500968</v>
      </c>
      <c r="S169" s="144">
        <v>202.087905874613</v>
      </c>
      <c r="T169" s="144">
        <v>199.84476918411301</v>
      </c>
      <c r="U169" s="144">
        <v>175.217081505458</v>
      </c>
      <c r="V169" s="144">
        <v>185.76528780276399</v>
      </c>
      <c r="W169" s="144">
        <v>183.86158971751101</v>
      </c>
      <c r="X169" s="144">
        <v>174.548919544135</v>
      </c>
      <c r="Y169" s="109"/>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c r="BI169" s="53"/>
      <c r="BJ169" s="53"/>
      <c r="BK169" s="53"/>
      <c r="BL169" s="53"/>
      <c r="BM169" s="53"/>
      <c r="BN169" s="53"/>
      <c r="BO169" s="53"/>
      <c r="BP169" s="53"/>
      <c r="BQ169" s="53"/>
      <c r="BR169" s="53"/>
      <c r="BS169" s="53"/>
      <c r="BT169" s="53"/>
      <c r="BU169" s="53"/>
      <c r="BV169" s="53"/>
      <c r="BW169" s="53"/>
      <c r="BX169" s="53"/>
      <c r="BY169" s="53"/>
      <c r="BZ169" s="53"/>
      <c r="CA169" s="53"/>
      <c r="CB169" s="53"/>
      <c r="CC169" s="53"/>
      <c r="CD169" s="53"/>
      <c r="CE169" s="53"/>
      <c r="CF169" s="53"/>
      <c r="CG169" s="53"/>
      <c r="CH169" s="53"/>
      <c r="CI169" s="53"/>
      <c r="CJ169" s="53"/>
      <c r="CK169" s="53"/>
      <c r="CL169" s="53"/>
      <c r="CM169" s="53"/>
      <c r="CN169" s="53"/>
      <c r="CO169" s="53"/>
      <c r="CP169" s="53"/>
      <c r="CQ169" s="53"/>
      <c r="CR169" s="53"/>
      <c r="CS169" s="53"/>
      <c r="CT169" s="53"/>
      <c r="CU169" s="53"/>
      <c r="CV169" s="53"/>
      <c r="CW169" s="53"/>
      <c r="CX169" s="53"/>
      <c r="CY169" s="53"/>
      <c r="CZ169" s="53"/>
      <c r="DA169" s="53"/>
      <c r="DB169" s="53"/>
      <c r="DC169" s="53"/>
      <c r="DD169" s="53"/>
      <c r="DE169" s="53"/>
      <c r="DF169" s="53"/>
      <c r="DG169" s="53"/>
      <c r="DH169" s="53"/>
      <c r="DI169" s="53"/>
      <c r="DJ169" s="53"/>
      <c r="DK169" s="53"/>
      <c r="DL169" s="53"/>
    </row>
    <row r="170" spans="1:116" ht="18.75" customHeight="1">
      <c r="A170"/>
      <c r="B170" s="235"/>
      <c r="C170" s="136" t="s">
        <v>240</v>
      </c>
      <c r="D170" s="227"/>
      <c r="E170" s="232"/>
      <c r="F170" s="57" t="s">
        <v>60</v>
      </c>
      <c r="G170" s="144"/>
      <c r="H170" s="144"/>
      <c r="I170" s="144"/>
      <c r="J170" s="144"/>
      <c r="K170" s="144"/>
      <c r="L170" s="144"/>
      <c r="M170" s="144"/>
      <c r="N170" s="144"/>
      <c r="O170" s="144"/>
      <c r="P170" s="144">
        <v>222.52037871500175</v>
      </c>
      <c r="Q170" s="144">
        <v>231.41137500535748</v>
      </c>
      <c r="R170" s="144">
        <v>224.198673793648</v>
      </c>
      <c r="S170" s="144">
        <v>238.019186814215</v>
      </c>
      <c r="T170" s="144">
        <v>246.85037528819501</v>
      </c>
      <c r="U170" s="144">
        <v>201.05856946005801</v>
      </c>
      <c r="V170" s="144">
        <v>219.36847448528701</v>
      </c>
      <c r="W170" s="144">
        <v>213.851987003499</v>
      </c>
      <c r="X170" s="144">
        <v>211.91630093437101</v>
      </c>
      <c r="Y170" s="109"/>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c r="BI170" s="53"/>
      <c r="BJ170" s="53"/>
      <c r="BK170" s="53"/>
      <c r="BL170" s="53"/>
      <c r="BM170" s="53"/>
      <c r="BN170" s="53"/>
      <c r="BO170" s="53"/>
      <c r="BP170" s="53"/>
      <c r="BQ170" s="53"/>
      <c r="BR170" s="53"/>
      <c r="BS170" s="53"/>
      <c r="BT170" s="53"/>
      <c r="BU170" s="53"/>
      <c r="BV170" s="53"/>
      <c r="BW170" s="53"/>
      <c r="BX170" s="53"/>
      <c r="BY170" s="53"/>
      <c r="BZ170" s="53"/>
      <c r="CA170" s="53"/>
      <c r="CB170" s="53"/>
      <c r="CC170" s="53"/>
      <c r="CD170" s="53"/>
      <c r="CE170" s="53"/>
      <c r="CF170" s="53"/>
      <c r="CG170" s="53"/>
      <c r="CH170" s="53"/>
      <c r="CI170" s="53"/>
      <c r="CJ170" s="53"/>
      <c r="CK170" s="53"/>
      <c r="CL170" s="53"/>
      <c r="CM170" s="53"/>
      <c r="CN170" s="53"/>
      <c r="CO170" s="53"/>
      <c r="CP170" s="53"/>
      <c r="CQ170" s="53"/>
      <c r="CR170" s="53"/>
      <c r="CS170" s="53"/>
      <c r="CT170" s="53"/>
      <c r="CU170" s="53"/>
      <c r="CV170" s="53"/>
      <c r="CW170" s="53"/>
      <c r="CX170" s="53"/>
      <c r="CY170" s="53"/>
      <c r="CZ170" s="53"/>
      <c r="DA170" s="53"/>
      <c r="DB170" s="53"/>
      <c r="DC170" s="53"/>
      <c r="DD170" s="53"/>
      <c r="DE170" s="53"/>
      <c r="DF170" s="53"/>
      <c r="DG170" s="53"/>
      <c r="DH170" s="53"/>
      <c r="DI170" s="53"/>
      <c r="DJ170" s="53"/>
      <c r="DK170" s="53"/>
      <c r="DL170" s="53"/>
    </row>
    <row r="171" spans="1:116" ht="18.75" customHeight="1">
      <c r="A171"/>
      <c r="B171" s="235"/>
      <c r="C171" s="136" t="s">
        <v>241</v>
      </c>
      <c r="D171" s="227"/>
      <c r="E171" s="232"/>
      <c r="F171" s="57" t="s">
        <v>60</v>
      </c>
      <c r="G171" s="144"/>
      <c r="H171" s="144"/>
      <c r="I171" s="144"/>
      <c r="J171" s="144"/>
      <c r="K171" s="144"/>
      <c r="L171" s="144"/>
      <c r="M171" s="144"/>
      <c r="N171" s="144"/>
      <c r="O171" s="144"/>
      <c r="P171" s="144">
        <v>171.71809809925071</v>
      </c>
      <c r="Q171" s="144">
        <v>179.3992649456136</v>
      </c>
      <c r="R171" s="144">
        <v>171.981048133531</v>
      </c>
      <c r="S171" s="144">
        <v>180.45456031459099</v>
      </c>
      <c r="T171" s="144">
        <v>186.344976391633</v>
      </c>
      <c r="U171" s="144">
        <v>153.26292267796001</v>
      </c>
      <c r="V171" s="144">
        <v>155.34088951068401</v>
      </c>
      <c r="W171" s="144">
        <v>160.15023631669399</v>
      </c>
      <c r="X171" s="144">
        <v>156.651366029754</v>
      </c>
      <c r="Y171" s="109"/>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c r="BS171" s="53"/>
      <c r="BT171" s="53"/>
      <c r="BU171" s="53"/>
      <c r="BV171" s="53"/>
      <c r="BW171" s="53"/>
      <c r="BX171" s="53"/>
      <c r="BY171" s="53"/>
      <c r="BZ171" s="53"/>
      <c r="CA171" s="53"/>
      <c r="CB171" s="53"/>
      <c r="CC171" s="53"/>
      <c r="CD171" s="53"/>
      <c r="CE171" s="53"/>
      <c r="CF171" s="53"/>
      <c r="CG171" s="53"/>
      <c r="CH171" s="53"/>
      <c r="CI171" s="53"/>
      <c r="CJ171" s="53"/>
      <c r="CK171" s="53"/>
      <c r="CL171" s="53"/>
      <c r="CM171" s="53"/>
      <c r="CN171" s="53"/>
      <c r="CO171" s="53"/>
      <c r="CP171" s="53"/>
      <c r="CQ171" s="53"/>
      <c r="CR171" s="53"/>
      <c r="CS171" s="53"/>
      <c r="CT171" s="53"/>
      <c r="CU171" s="53"/>
      <c r="CV171" s="53"/>
      <c r="CW171" s="53"/>
      <c r="CX171" s="53"/>
      <c r="CY171" s="53"/>
      <c r="CZ171" s="53"/>
      <c r="DA171" s="53"/>
      <c r="DB171" s="53"/>
      <c r="DC171" s="53"/>
      <c r="DD171" s="53"/>
      <c r="DE171" s="53"/>
      <c r="DF171" s="53"/>
      <c r="DG171" s="53"/>
      <c r="DH171" s="53"/>
      <c r="DI171" s="53"/>
      <c r="DJ171" s="53"/>
      <c r="DK171" s="53"/>
      <c r="DL171" s="53"/>
    </row>
    <row r="172" spans="1:116" ht="18.75" customHeight="1">
      <c r="A172"/>
      <c r="B172" s="235"/>
      <c r="C172" s="136" t="s">
        <v>242</v>
      </c>
      <c r="D172" s="227"/>
      <c r="E172" s="232"/>
      <c r="F172" s="57" t="s">
        <v>60</v>
      </c>
      <c r="G172" s="144"/>
      <c r="H172" s="144"/>
      <c r="I172" s="144"/>
      <c r="J172" s="144"/>
      <c r="K172" s="144"/>
      <c r="L172" s="144"/>
      <c r="M172" s="144"/>
      <c r="N172" s="144"/>
      <c r="O172" s="144"/>
      <c r="P172" s="144">
        <v>132.7284062090861</v>
      </c>
      <c r="Q172" s="144">
        <v>132.99359994389724</v>
      </c>
      <c r="R172" s="144">
        <v>123.509561680478</v>
      </c>
      <c r="S172" s="144">
        <v>129.12866281105701</v>
      </c>
      <c r="T172" s="144">
        <v>123.077693234311</v>
      </c>
      <c r="U172" s="144">
        <v>89.505164211414098</v>
      </c>
      <c r="V172" s="144">
        <v>80.466186864062394</v>
      </c>
      <c r="W172" s="144">
        <v>83.469467673171806</v>
      </c>
      <c r="X172" s="144">
        <v>81.450762012599697</v>
      </c>
      <c r="Y172" s="109"/>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53"/>
      <c r="BT172" s="53"/>
      <c r="BU172" s="53"/>
      <c r="BV172" s="53"/>
      <c r="BW172" s="53"/>
      <c r="BX172" s="53"/>
      <c r="BY172" s="53"/>
      <c r="BZ172" s="53"/>
      <c r="CA172" s="53"/>
      <c r="CB172" s="53"/>
      <c r="CC172" s="53"/>
      <c r="CD172" s="53"/>
      <c r="CE172" s="53"/>
      <c r="CF172" s="53"/>
      <c r="CG172" s="53"/>
      <c r="CH172" s="53"/>
      <c r="CI172" s="53"/>
      <c r="CJ172" s="53"/>
      <c r="CK172" s="53"/>
      <c r="CL172" s="53"/>
      <c r="CM172" s="53"/>
      <c r="CN172" s="53"/>
      <c r="CO172" s="53"/>
      <c r="CP172" s="53"/>
      <c r="CQ172" s="53"/>
      <c r="CR172" s="53"/>
      <c r="CS172" s="53"/>
      <c r="CT172" s="53"/>
      <c r="CU172" s="53"/>
      <c r="CV172" s="53"/>
      <c r="CW172" s="53"/>
      <c r="CX172" s="53"/>
      <c r="CY172" s="53"/>
      <c r="CZ172" s="53"/>
      <c r="DA172" s="53"/>
      <c r="DB172" s="53"/>
      <c r="DC172" s="53"/>
      <c r="DD172" s="53"/>
      <c r="DE172" s="53"/>
      <c r="DF172" s="53"/>
      <c r="DG172" s="53"/>
      <c r="DH172" s="53"/>
      <c r="DI172" s="53"/>
      <c r="DJ172" s="53"/>
      <c r="DK172" s="53"/>
      <c r="DL172" s="53"/>
    </row>
    <row r="173" spans="1:116" ht="18.75" customHeight="1" thickBot="1">
      <c r="A173"/>
      <c r="B173" s="236"/>
      <c r="C173" s="86" t="s">
        <v>219</v>
      </c>
      <c r="D173" s="230"/>
      <c r="E173" s="233"/>
      <c r="F173" s="61" t="s">
        <v>60</v>
      </c>
      <c r="G173" s="161"/>
      <c r="H173" s="161"/>
      <c r="I173" s="161"/>
      <c r="J173" s="161"/>
      <c r="K173" s="161"/>
      <c r="L173" s="161"/>
      <c r="M173" s="161"/>
      <c r="N173" s="161"/>
      <c r="O173" s="161"/>
      <c r="P173" s="161">
        <v>164.48329286952139</v>
      </c>
      <c r="Q173" s="161">
        <v>171.30171325636275</v>
      </c>
      <c r="R173" s="161">
        <v>160.58913809204699</v>
      </c>
      <c r="S173" s="161">
        <v>164.96014846016101</v>
      </c>
      <c r="T173" s="161">
        <v>165.224715957288</v>
      </c>
      <c r="U173" s="161">
        <v>141.407930204933</v>
      </c>
      <c r="V173" s="161">
        <v>151.501594755631</v>
      </c>
      <c r="W173" s="161">
        <v>154.32290348060701</v>
      </c>
      <c r="X173" s="161">
        <v>151.680486730475</v>
      </c>
      <c r="Y173" s="110"/>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c r="BI173" s="53"/>
      <c r="BJ173" s="53"/>
      <c r="BK173" s="53"/>
      <c r="BL173" s="53"/>
      <c r="BM173" s="53"/>
      <c r="BN173" s="53"/>
      <c r="BO173" s="53"/>
      <c r="BP173" s="53"/>
      <c r="BQ173" s="53"/>
      <c r="BR173" s="53"/>
      <c r="BS173" s="53"/>
      <c r="BT173" s="53"/>
      <c r="BU173" s="53"/>
      <c r="BV173" s="53"/>
      <c r="BW173" s="53"/>
      <c r="BX173" s="53"/>
      <c r="BY173" s="53"/>
      <c r="BZ173" s="53"/>
      <c r="CA173" s="53"/>
      <c r="CB173" s="53"/>
      <c r="CC173" s="53"/>
      <c r="CD173" s="53"/>
      <c r="CE173" s="53"/>
      <c r="CF173" s="53"/>
      <c r="CG173" s="53"/>
      <c r="CH173" s="53"/>
      <c r="CI173" s="53"/>
      <c r="CJ173" s="53"/>
      <c r="CK173" s="53"/>
      <c r="CL173" s="53"/>
      <c r="CM173" s="53"/>
      <c r="CN173" s="53"/>
      <c r="CO173" s="53"/>
      <c r="CP173" s="53"/>
      <c r="CQ173" s="53"/>
      <c r="CR173" s="53"/>
      <c r="CS173" s="53"/>
      <c r="CT173" s="53"/>
      <c r="CU173" s="53"/>
      <c r="CV173" s="53"/>
      <c r="CW173" s="53"/>
      <c r="CX173" s="53"/>
      <c r="CY173" s="53"/>
      <c r="CZ173" s="53"/>
      <c r="DA173" s="53"/>
      <c r="DB173" s="53"/>
      <c r="DC173" s="53"/>
      <c r="DD173" s="53"/>
      <c r="DE173" s="53"/>
      <c r="DF173" s="53"/>
      <c r="DG173" s="53"/>
      <c r="DH173" s="53"/>
      <c r="DI173" s="53"/>
      <c r="DJ173" s="53"/>
      <c r="DK173" s="53"/>
      <c r="DL173" s="53"/>
    </row>
    <row r="174" spans="1:116" ht="15.75" customHeight="1">
      <c r="A174"/>
      <c r="B174" s="234" t="s">
        <v>232</v>
      </c>
      <c r="C174" s="229" t="s">
        <v>360</v>
      </c>
      <c r="D174" s="229" t="s">
        <v>21</v>
      </c>
      <c r="E174" s="231" t="s">
        <v>3</v>
      </c>
      <c r="F174" s="82" t="s">
        <v>59</v>
      </c>
      <c r="G174" s="143"/>
      <c r="H174" s="143"/>
      <c r="I174" s="143"/>
      <c r="J174" s="143"/>
      <c r="K174" s="143"/>
      <c r="L174" s="143"/>
      <c r="M174" s="143"/>
      <c r="N174" s="143"/>
      <c r="O174" s="143"/>
      <c r="P174" s="143">
        <v>100.0794194482399</v>
      </c>
      <c r="Q174" s="143">
        <v>98.689649668062756</v>
      </c>
      <c r="R174" s="143">
        <v>98.565289968420217</v>
      </c>
      <c r="S174" s="143">
        <v>97.14113009596737</v>
      </c>
      <c r="T174" s="143">
        <v>95.612910444820287</v>
      </c>
      <c r="U174" s="124">
        <v>79.531647675105788</v>
      </c>
      <c r="V174" s="124">
        <v>85.226866858175356</v>
      </c>
      <c r="W174" s="124">
        <v>88.76</v>
      </c>
      <c r="X174" s="124">
        <v>92.987012336518532</v>
      </c>
      <c r="Y174" s="150"/>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c r="BI174" s="53"/>
      <c r="BJ174" s="53"/>
      <c r="BK174" s="53"/>
      <c r="BL174" s="53"/>
      <c r="BM174" s="53"/>
      <c r="BN174" s="53"/>
      <c r="BO174" s="53"/>
      <c r="BP174" s="53"/>
      <c r="BQ174" s="53"/>
      <c r="BR174" s="53"/>
      <c r="BS174" s="53"/>
      <c r="BT174" s="53"/>
      <c r="BU174" s="53"/>
      <c r="BV174" s="53"/>
      <c r="BW174" s="53"/>
      <c r="BX174" s="53"/>
      <c r="BY174" s="53"/>
      <c r="BZ174" s="53"/>
      <c r="CA174" s="53"/>
      <c r="CB174" s="53"/>
      <c r="CC174" s="53"/>
      <c r="CD174" s="53"/>
      <c r="CE174" s="53"/>
      <c r="CF174" s="53"/>
      <c r="CG174" s="53"/>
      <c r="CH174" s="53"/>
      <c r="CI174" s="53"/>
      <c r="CJ174" s="53"/>
      <c r="CK174" s="53"/>
      <c r="CL174" s="53"/>
      <c r="CM174" s="53"/>
      <c r="CN174" s="53"/>
      <c r="CO174" s="53"/>
      <c r="CP174" s="53"/>
      <c r="CQ174" s="53"/>
      <c r="CR174" s="53"/>
      <c r="CS174" s="53"/>
      <c r="CT174" s="53"/>
      <c r="CU174" s="53"/>
      <c r="CV174" s="53"/>
      <c r="CW174" s="53"/>
      <c r="CX174" s="53"/>
      <c r="CY174" s="53"/>
      <c r="CZ174" s="53"/>
      <c r="DA174" s="53"/>
      <c r="DB174" s="53"/>
      <c r="DC174" s="53"/>
      <c r="DD174" s="53"/>
      <c r="DE174" s="53"/>
      <c r="DF174" s="53"/>
      <c r="DG174" s="53"/>
      <c r="DH174" s="53"/>
      <c r="DI174" s="53"/>
      <c r="DJ174" s="53"/>
      <c r="DK174" s="53"/>
      <c r="DL174" s="53"/>
    </row>
    <row r="175" spans="1:116" ht="18.75" customHeight="1">
      <c r="A175"/>
      <c r="B175" s="235"/>
      <c r="C175" s="227"/>
      <c r="D175" s="227"/>
      <c r="E175" s="232"/>
      <c r="F175" s="57" t="s">
        <v>60</v>
      </c>
      <c r="G175" s="144"/>
      <c r="H175" s="144"/>
      <c r="I175" s="144"/>
      <c r="J175" s="144"/>
      <c r="K175" s="144"/>
      <c r="L175" s="144"/>
      <c r="M175" s="144"/>
      <c r="N175" s="144"/>
      <c r="O175" s="144"/>
      <c r="P175" s="144">
        <v>106.360026205644</v>
      </c>
      <c r="Q175" s="144">
        <v>104.39405265685825</v>
      </c>
      <c r="R175" s="144">
        <v>103.68506584830115</v>
      </c>
      <c r="S175" s="144">
        <v>101.93249912111418</v>
      </c>
      <c r="T175" s="144">
        <v>99.507437986645911</v>
      </c>
      <c r="U175" s="125">
        <v>82.249640683235341</v>
      </c>
      <c r="V175" s="125">
        <v>87.501091126578359</v>
      </c>
      <c r="W175" s="125">
        <v>91.07</v>
      </c>
      <c r="X175" s="125">
        <v>93.608201995404997</v>
      </c>
      <c r="Y175" s="151"/>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c r="BE175" s="53"/>
      <c r="BF175" s="53"/>
      <c r="BG175" s="53"/>
      <c r="BH175" s="53"/>
      <c r="BI175" s="53"/>
      <c r="BJ175" s="53"/>
      <c r="BK175" s="53"/>
      <c r="BL175" s="53"/>
      <c r="BM175" s="53"/>
      <c r="BN175" s="53"/>
      <c r="BO175" s="53"/>
      <c r="BP175" s="53"/>
      <c r="BQ175" s="53"/>
      <c r="BR175" s="53"/>
      <c r="BS175" s="53"/>
      <c r="BT175" s="53"/>
      <c r="BU175" s="53"/>
      <c r="BV175" s="53"/>
      <c r="BW175" s="53"/>
      <c r="BX175" s="53"/>
      <c r="BY175" s="53"/>
      <c r="BZ175" s="53"/>
      <c r="CA175" s="53"/>
      <c r="CB175" s="53"/>
      <c r="CC175" s="53"/>
      <c r="CD175" s="53"/>
      <c r="CE175" s="53"/>
      <c r="CF175" s="53"/>
      <c r="CG175" s="53"/>
      <c r="CH175" s="53"/>
      <c r="CI175" s="53"/>
      <c r="CJ175" s="53"/>
      <c r="CK175" s="53"/>
      <c r="CL175" s="53"/>
      <c r="CM175" s="53"/>
      <c r="CN175" s="53"/>
      <c r="CO175" s="53"/>
      <c r="CP175" s="53"/>
      <c r="CQ175" s="53"/>
      <c r="CR175" s="53"/>
      <c r="CS175" s="53"/>
      <c r="CT175" s="53"/>
      <c r="CU175" s="53"/>
      <c r="CV175" s="53"/>
      <c r="CW175" s="53"/>
      <c r="CX175" s="53"/>
      <c r="CY175" s="53"/>
      <c r="CZ175" s="53"/>
      <c r="DA175" s="53"/>
      <c r="DB175" s="53"/>
      <c r="DC175" s="53"/>
      <c r="DD175" s="53"/>
      <c r="DE175" s="53"/>
      <c r="DF175" s="53"/>
      <c r="DG175" s="53"/>
      <c r="DH175" s="53"/>
      <c r="DI175" s="53"/>
      <c r="DJ175" s="53"/>
      <c r="DK175" s="53"/>
      <c r="DL175" s="53"/>
    </row>
    <row r="176" spans="1:116" ht="15" customHeight="1">
      <c r="A176"/>
      <c r="B176" s="235"/>
      <c r="C176" s="227" t="s">
        <v>329</v>
      </c>
      <c r="D176" s="227"/>
      <c r="E176" s="232"/>
      <c r="F176" s="57" t="s">
        <v>59</v>
      </c>
      <c r="G176" s="144"/>
      <c r="H176" s="144"/>
      <c r="I176" s="144"/>
      <c r="J176" s="144"/>
      <c r="K176" s="144"/>
      <c r="L176" s="144"/>
      <c r="M176" s="144"/>
      <c r="N176" s="144"/>
      <c r="O176" s="144"/>
      <c r="P176" s="144">
        <v>32.510620614007586</v>
      </c>
      <c r="Q176" s="144">
        <v>30.771120398912004</v>
      </c>
      <c r="R176" s="144">
        <v>28.708532075997002</v>
      </c>
      <c r="S176" s="144">
        <v>27.886875069386377</v>
      </c>
      <c r="T176" s="144">
        <v>27.91572340579469</v>
      </c>
      <c r="U176" s="125">
        <v>19.890158022197241</v>
      </c>
      <c r="V176" s="125">
        <v>23.755478114804479</v>
      </c>
      <c r="W176" s="125">
        <v>25.860027684555959</v>
      </c>
      <c r="X176" s="125">
        <v>27.793871856412522</v>
      </c>
      <c r="Y176" s="151"/>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c r="BI176" s="53"/>
      <c r="BJ176" s="53"/>
      <c r="BK176" s="53"/>
      <c r="BL176" s="53"/>
      <c r="BM176" s="53"/>
      <c r="BN176" s="53"/>
      <c r="BO176" s="53"/>
      <c r="BP176" s="53"/>
      <c r="BQ176" s="53"/>
      <c r="BR176" s="53"/>
      <c r="BS176" s="53"/>
      <c r="BT176" s="53"/>
      <c r="BU176" s="53"/>
      <c r="BV176" s="53"/>
      <c r="BW176" s="53"/>
      <c r="BX176" s="53"/>
      <c r="BY176" s="53"/>
      <c r="BZ176" s="53"/>
      <c r="CA176" s="53"/>
      <c r="CB176" s="53"/>
      <c r="CC176" s="53"/>
      <c r="CD176" s="53"/>
      <c r="CE176" s="53"/>
      <c r="CF176" s="53"/>
      <c r="CG176" s="53"/>
      <c r="CH176" s="53"/>
      <c r="CI176" s="53"/>
      <c r="CJ176" s="53"/>
      <c r="CK176" s="53"/>
      <c r="CL176" s="53"/>
      <c r="CM176" s="53"/>
      <c r="CN176" s="53"/>
      <c r="CO176" s="53"/>
      <c r="CP176" s="53"/>
      <c r="CQ176" s="53"/>
      <c r="CR176" s="53"/>
      <c r="CS176" s="53"/>
      <c r="CT176" s="53"/>
      <c r="CU176" s="53"/>
      <c r="CV176" s="53"/>
      <c r="CW176" s="53"/>
      <c r="CX176" s="53"/>
      <c r="CY176" s="53"/>
      <c r="CZ176" s="53"/>
      <c r="DA176" s="53"/>
      <c r="DB176" s="53"/>
      <c r="DC176" s="53"/>
      <c r="DD176" s="53"/>
      <c r="DE176" s="53"/>
      <c r="DF176" s="53"/>
      <c r="DG176" s="53"/>
      <c r="DH176" s="53"/>
      <c r="DI176" s="53"/>
      <c r="DJ176" s="53"/>
      <c r="DK176" s="53"/>
      <c r="DL176" s="53"/>
    </row>
    <row r="177" spans="1:116" ht="18.75" customHeight="1">
      <c r="A177"/>
      <c r="B177" s="235"/>
      <c r="C177" s="227"/>
      <c r="D177" s="227"/>
      <c r="E177" s="232"/>
      <c r="F177" s="57" t="s">
        <v>60</v>
      </c>
      <c r="G177" s="144"/>
      <c r="H177" s="144"/>
      <c r="I177" s="144"/>
      <c r="J177" s="144"/>
      <c r="K177" s="144"/>
      <c r="L177" s="144"/>
      <c r="M177" s="144"/>
      <c r="N177" s="144"/>
      <c r="O177" s="144"/>
      <c r="P177" s="144">
        <v>34.773350641857419</v>
      </c>
      <c r="Q177" s="144">
        <v>32.828397240175427</v>
      </c>
      <c r="R177" s="144">
        <v>30.699623911144286</v>
      </c>
      <c r="S177" s="144">
        <v>29.774410824498911</v>
      </c>
      <c r="T177" s="144">
        <v>29.345164033449148</v>
      </c>
      <c r="U177" s="125">
        <v>21.466398129251523</v>
      </c>
      <c r="V177" s="125">
        <v>25.60155853869809</v>
      </c>
      <c r="W177" s="125">
        <v>27.223897963326621</v>
      </c>
      <c r="X177" s="125">
        <v>28.878896427197738</v>
      </c>
      <c r="Y177" s="151"/>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c r="AW177" s="53"/>
      <c r="AX177" s="53"/>
      <c r="AY177" s="53"/>
      <c r="AZ177" s="53"/>
      <c r="BA177" s="53"/>
      <c r="BB177" s="53"/>
      <c r="BC177" s="53"/>
      <c r="BD177" s="53"/>
      <c r="BE177" s="53"/>
      <c r="BF177" s="53"/>
      <c r="BG177" s="53"/>
      <c r="BH177" s="53"/>
      <c r="BI177" s="53"/>
      <c r="BJ177" s="53"/>
      <c r="BK177" s="53"/>
      <c r="BL177" s="53"/>
      <c r="BM177" s="53"/>
      <c r="BN177" s="53"/>
      <c r="BO177" s="53"/>
      <c r="BP177" s="53"/>
      <c r="BQ177" s="53"/>
      <c r="BR177" s="53"/>
      <c r="BS177" s="53"/>
      <c r="BT177" s="53"/>
      <c r="BU177" s="53"/>
      <c r="BV177" s="53"/>
      <c r="BW177" s="53"/>
      <c r="BX177" s="53"/>
      <c r="BY177" s="53"/>
      <c r="BZ177" s="53"/>
      <c r="CA177" s="53"/>
      <c r="CB177" s="53"/>
      <c r="CC177" s="53"/>
      <c r="CD177" s="53"/>
      <c r="CE177" s="53"/>
      <c r="CF177" s="53"/>
      <c r="CG177" s="53"/>
      <c r="CH177" s="53"/>
      <c r="CI177" s="53"/>
      <c r="CJ177" s="53"/>
      <c r="CK177" s="53"/>
      <c r="CL177" s="53"/>
      <c r="CM177" s="53"/>
      <c r="CN177" s="53"/>
      <c r="CO177" s="53"/>
      <c r="CP177" s="53"/>
      <c r="CQ177" s="53"/>
      <c r="CR177" s="53"/>
      <c r="CS177" s="53"/>
      <c r="CT177" s="53"/>
      <c r="CU177" s="53"/>
      <c r="CV177" s="53"/>
      <c r="CW177" s="53"/>
      <c r="CX177" s="53"/>
      <c r="CY177" s="53"/>
      <c r="CZ177" s="53"/>
      <c r="DA177" s="53"/>
      <c r="DB177" s="53"/>
      <c r="DC177" s="53"/>
      <c r="DD177" s="53"/>
      <c r="DE177" s="53"/>
      <c r="DF177" s="53"/>
      <c r="DG177" s="53"/>
      <c r="DH177" s="53"/>
      <c r="DI177" s="53"/>
      <c r="DJ177" s="53"/>
      <c r="DK177" s="53"/>
      <c r="DL177" s="53"/>
    </row>
    <row r="178" spans="1:116" ht="18.75" customHeight="1">
      <c r="A178"/>
      <c r="B178" s="235"/>
      <c r="C178" s="227" t="s">
        <v>330</v>
      </c>
      <c r="D178" s="227"/>
      <c r="E178" s="232"/>
      <c r="F178" s="57" t="s">
        <v>59</v>
      </c>
      <c r="G178" s="144"/>
      <c r="H178" s="144"/>
      <c r="I178" s="144"/>
      <c r="J178" s="144"/>
      <c r="K178" s="144"/>
      <c r="L178" s="144"/>
      <c r="M178" s="144"/>
      <c r="N178" s="144"/>
      <c r="O178" s="144"/>
      <c r="P178" s="144">
        <v>4.9335307012266121</v>
      </c>
      <c r="Q178" s="144">
        <v>4.931029913749243</v>
      </c>
      <c r="R178" s="144">
        <v>4.9201682511572722</v>
      </c>
      <c r="S178" s="144">
        <v>4.8731451388487006</v>
      </c>
      <c r="T178" s="144">
        <v>4.8986607550320462</v>
      </c>
      <c r="U178" s="144">
        <v>3.8035330416808262</v>
      </c>
      <c r="V178" s="144">
        <v>3.8977038425459569</v>
      </c>
      <c r="W178" s="144">
        <v>4.2051835604315437</v>
      </c>
      <c r="X178" s="144">
        <v>4.6449383445383949</v>
      </c>
      <c r="Y178" s="109"/>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3"/>
      <c r="BI178" s="53"/>
      <c r="BJ178" s="53"/>
      <c r="BK178" s="53"/>
      <c r="BL178" s="53"/>
      <c r="BM178" s="53"/>
      <c r="BN178" s="53"/>
      <c r="BO178" s="53"/>
      <c r="BP178" s="53"/>
      <c r="BQ178" s="53"/>
      <c r="BR178" s="53"/>
      <c r="BS178" s="53"/>
      <c r="BT178" s="53"/>
      <c r="BU178" s="53"/>
      <c r="BV178" s="53"/>
      <c r="BW178" s="53"/>
      <c r="BX178" s="53"/>
      <c r="BY178" s="53"/>
      <c r="BZ178" s="53"/>
      <c r="CA178" s="53"/>
      <c r="CB178" s="53"/>
      <c r="CC178" s="53"/>
      <c r="CD178" s="53"/>
      <c r="CE178" s="53"/>
      <c r="CF178" s="53"/>
      <c r="CG178" s="53"/>
      <c r="CH178" s="53"/>
      <c r="CI178" s="53"/>
      <c r="CJ178" s="53"/>
      <c r="CK178" s="53"/>
      <c r="CL178" s="53"/>
      <c r="CM178" s="53"/>
      <c r="CN178" s="53"/>
      <c r="CO178" s="53"/>
      <c r="CP178" s="53"/>
      <c r="CQ178" s="53"/>
      <c r="CR178" s="53"/>
      <c r="CS178" s="53"/>
      <c r="CT178" s="53"/>
      <c r="CU178" s="53"/>
      <c r="CV178" s="53"/>
      <c r="CW178" s="53"/>
      <c r="CX178" s="53"/>
      <c r="CY178" s="53"/>
      <c r="CZ178" s="53"/>
      <c r="DA178" s="53"/>
      <c r="DB178" s="53"/>
      <c r="DC178" s="53"/>
      <c r="DD178" s="53"/>
      <c r="DE178" s="53"/>
      <c r="DF178" s="53"/>
      <c r="DG178" s="53"/>
      <c r="DH178" s="53"/>
      <c r="DI178" s="53"/>
      <c r="DJ178" s="53"/>
      <c r="DK178" s="53"/>
      <c r="DL178" s="53"/>
    </row>
    <row r="179" spans="1:116" ht="18.75" customHeight="1">
      <c r="A179"/>
      <c r="B179" s="235"/>
      <c r="C179" s="227"/>
      <c r="D179" s="227"/>
      <c r="E179" s="232"/>
      <c r="F179" s="57" t="s">
        <v>60</v>
      </c>
      <c r="G179" s="144"/>
      <c r="H179" s="144"/>
      <c r="I179" s="144"/>
      <c r="J179" s="144"/>
      <c r="K179" s="144"/>
      <c r="L179" s="144"/>
      <c r="M179" s="144"/>
      <c r="N179" s="144"/>
      <c r="O179" s="144"/>
      <c r="P179" s="144">
        <v>5.4882686539940444</v>
      </c>
      <c r="Q179" s="144">
        <v>5.5158361805145466</v>
      </c>
      <c r="R179" s="144">
        <v>5.4559984258776666</v>
      </c>
      <c r="S179" s="144">
        <v>5.4012114617660032</v>
      </c>
      <c r="T179" s="144">
        <v>5.3765353619944998</v>
      </c>
      <c r="U179" s="144">
        <v>4.0604559609448305</v>
      </c>
      <c r="V179" s="144">
        <v>4.126574041668178</v>
      </c>
      <c r="W179" s="144">
        <v>4.6372241637589955</v>
      </c>
      <c r="X179" s="144">
        <v>5.1276091929141536</v>
      </c>
      <c r="Y179" s="109"/>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c r="BI179" s="53"/>
      <c r="BJ179" s="53"/>
      <c r="BK179" s="53"/>
      <c r="BL179" s="53"/>
      <c r="BM179" s="53"/>
      <c r="BN179" s="53"/>
      <c r="BO179" s="53"/>
      <c r="BP179" s="53"/>
      <c r="BQ179" s="53"/>
      <c r="BR179" s="53"/>
      <c r="BS179" s="53"/>
      <c r="BT179" s="53"/>
      <c r="BU179" s="53"/>
      <c r="BV179" s="53"/>
      <c r="BW179" s="53"/>
      <c r="BX179" s="53"/>
      <c r="BY179" s="53"/>
      <c r="BZ179" s="53"/>
      <c r="CA179" s="53"/>
      <c r="CB179" s="53"/>
      <c r="CC179" s="53"/>
      <c r="CD179" s="53"/>
      <c r="CE179" s="53"/>
      <c r="CF179" s="53"/>
      <c r="CG179" s="53"/>
      <c r="CH179" s="53"/>
      <c r="CI179" s="53"/>
      <c r="CJ179" s="53"/>
      <c r="CK179" s="53"/>
      <c r="CL179" s="53"/>
      <c r="CM179" s="53"/>
      <c r="CN179" s="53"/>
      <c r="CO179" s="53"/>
      <c r="CP179" s="53"/>
      <c r="CQ179" s="53"/>
      <c r="CR179" s="53"/>
      <c r="CS179" s="53"/>
      <c r="CT179" s="53"/>
      <c r="CU179" s="53"/>
      <c r="CV179" s="53"/>
      <c r="CW179" s="53"/>
      <c r="CX179" s="53"/>
      <c r="CY179" s="53"/>
      <c r="CZ179" s="53"/>
      <c r="DA179" s="53"/>
      <c r="DB179" s="53"/>
      <c r="DC179" s="53"/>
      <c r="DD179" s="53"/>
      <c r="DE179" s="53"/>
      <c r="DF179" s="53"/>
      <c r="DG179" s="53"/>
      <c r="DH179" s="53"/>
      <c r="DI179" s="53"/>
      <c r="DJ179" s="53"/>
      <c r="DK179" s="53"/>
      <c r="DL179" s="53"/>
    </row>
    <row r="180" spans="1:116" ht="18.75" customHeight="1">
      <c r="A180"/>
      <c r="B180" s="235"/>
      <c r="C180" s="227" t="s">
        <v>331</v>
      </c>
      <c r="D180" s="227"/>
      <c r="E180" s="232"/>
      <c r="F180" s="57" t="s">
        <v>59</v>
      </c>
      <c r="G180" s="144"/>
      <c r="H180" s="144"/>
      <c r="I180" s="144"/>
      <c r="J180" s="144"/>
      <c r="K180" s="144"/>
      <c r="L180" s="144"/>
      <c r="M180" s="144"/>
      <c r="N180" s="144"/>
      <c r="O180" s="144"/>
      <c r="P180" s="144">
        <v>0.68691212914286992</v>
      </c>
      <c r="Q180" s="144">
        <v>0.64638078869387661</v>
      </c>
      <c r="R180" s="144">
        <v>0.62226316532499559</v>
      </c>
      <c r="S180" s="144">
        <v>0.56701858224489676</v>
      </c>
      <c r="T180" s="144">
        <v>0.57107822468281699</v>
      </c>
      <c r="U180" s="144">
        <v>0.37307966211195998</v>
      </c>
      <c r="V180" s="144">
        <v>0.45471825793922632</v>
      </c>
      <c r="W180" s="144">
        <v>0.48339710848651141</v>
      </c>
      <c r="X180" s="144">
        <v>0.51917679277649287</v>
      </c>
      <c r="Y180" s="109"/>
      <c r="Z180" s="53"/>
      <c r="AA180" s="53"/>
      <c r="AB180" s="53"/>
      <c r="AC180" s="53"/>
      <c r="AD180" s="53"/>
      <c r="AE180" s="53"/>
      <c r="AF180" s="53"/>
      <c r="AG180" s="53"/>
      <c r="AH180" s="53"/>
      <c r="AI180" s="53"/>
      <c r="AJ180" s="53"/>
      <c r="AK180" s="53"/>
      <c r="AL180" s="53"/>
      <c r="AM180" s="53"/>
      <c r="AN180" s="53"/>
      <c r="AO180" s="53"/>
      <c r="AP180" s="53"/>
      <c r="AQ180" s="53"/>
      <c r="AR180" s="53"/>
      <c r="AS180" s="53"/>
      <c r="AT180" s="53"/>
      <c r="AU180" s="53"/>
      <c r="AV180" s="53"/>
      <c r="AW180" s="53"/>
      <c r="AX180" s="53"/>
      <c r="AY180" s="53"/>
      <c r="AZ180" s="53"/>
      <c r="BA180" s="53"/>
      <c r="BB180" s="53"/>
      <c r="BC180" s="53"/>
      <c r="BD180" s="53"/>
      <c r="BE180" s="53"/>
      <c r="BF180" s="53"/>
      <c r="BG180" s="53"/>
      <c r="BH180" s="53"/>
      <c r="BI180" s="53"/>
      <c r="BJ180" s="53"/>
      <c r="BK180" s="53"/>
      <c r="BL180" s="53"/>
      <c r="BM180" s="53"/>
      <c r="BN180" s="53"/>
      <c r="BO180" s="53"/>
      <c r="BP180" s="53"/>
      <c r="BQ180" s="53"/>
      <c r="BR180" s="53"/>
      <c r="BS180" s="53"/>
      <c r="BT180" s="53"/>
      <c r="BU180" s="53"/>
      <c r="BV180" s="53"/>
      <c r="BW180" s="53"/>
      <c r="BX180" s="53"/>
      <c r="BY180" s="53"/>
      <c r="BZ180" s="53"/>
      <c r="CA180" s="53"/>
      <c r="CB180" s="53"/>
      <c r="CC180" s="53"/>
      <c r="CD180" s="53"/>
      <c r="CE180" s="53"/>
      <c r="CF180" s="53"/>
      <c r="CG180" s="53"/>
      <c r="CH180" s="53"/>
      <c r="CI180" s="53"/>
      <c r="CJ180" s="53"/>
      <c r="CK180" s="53"/>
      <c r="CL180" s="53"/>
      <c r="CM180" s="53"/>
      <c r="CN180" s="53"/>
      <c r="CO180" s="53"/>
      <c r="CP180" s="53"/>
      <c r="CQ180" s="53"/>
      <c r="CR180" s="53"/>
      <c r="CS180" s="53"/>
      <c r="CT180" s="53"/>
      <c r="CU180" s="53"/>
      <c r="CV180" s="53"/>
      <c r="CW180" s="53"/>
      <c r="CX180" s="53"/>
      <c r="CY180" s="53"/>
      <c r="CZ180" s="53"/>
      <c r="DA180" s="53"/>
      <c r="DB180" s="53"/>
      <c r="DC180" s="53"/>
      <c r="DD180" s="53"/>
      <c r="DE180" s="53"/>
      <c r="DF180" s="53"/>
      <c r="DG180" s="53"/>
      <c r="DH180" s="53"/>
      <c r="DI180" s="53"/>
      <c r="DJ180" s="53"/>
      <c r="DK180" s="53"/>
      <c r="DL180" s="53"/>
    </row>
    <row r="181" spans="1:116" ht="18.75" customHeight="1">
      <c r="A181"/>
      <c r="B181" s="235"/>
      <c r="C181" s="227"/>
      <c r="D181" s="227"/>
      <c r="E181" s="232"/>
      <c r="F181" s="57" t="s">
        <v>60</v>
      </c>
      <c r="G181" s="144"/>
      <c r="H181" s="144"/>
      <c r="I181" s="144"/>
      <c r="J181" s="144"/>
      <c r="K181" s="144"/>
      <c r="L181" s="144"/>
      <c r="M181" s="144"/>
      <c r="N181" s="144"/>
      <c r="O181" s="144"/>
      <c r="P181" s="144">
        <v>0.44011600682072766</v>
      </c>
      <c r="Q181" s="144">
        <v>0.41035937125010774</v>
      </c>
      <c r="R181" s="144">
        <v>0.38698030266406336</v>
      </c>
      <c r="S181" s="144">
        <v>0.37045544865101088</v>
      </c>
      <c r="T181" s="144">
        <v>0.37327141629415933</v>
      </c>
      <c r="U181" s="144">
        <v>0.25088756994124362</v>
      </c>
      <c r="V181" s="144">
        <v>0.31004293811518591</v>
      </c>
      <c r="W181" s="144">
        <v>0.33712688519219225</v>
      </c>
      <c r="X181" s="144">
        <v>0.36785715780663447</v>
      </c>
      <c r="Y181" s="109"/>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V181" s="53"/>
      <c r="AW181" s="53"/>
      <c r="AX181" s="53"/>
      <c r="AY181" s="53"/>
      <c r="AZ181" s="53"/>
      <c r="BA181" s="53"/>
      <c r="BB181" s="53"/>
      <c r="BC181" s="53"/>
      <c r="BD181" s="53"/>
      <c r="BE181" s="53"/>
      <c r="BF181" s="53"/>
      <c r="BG181" s="53"/>
      <c r="BH181" s="53"/>
      <c r="BI181" s="53"/>
      <c r="BJ181" s="53"/>
      <c r="BK181" s="53"/>
      <c r="BL181" s="53"/>
      <c r="BM181" s="53"/>
      <c r="BN181" s="53"/>
      <c r="BO181" s="53"/>
      <c r="BP181" s="53"/>
      <c r="BQ181" s="53"/>
      <c r="BR181" s="53"/>
      <c r="BS181" s="53"/>
      <c r="BT181" s="53"/>
      <c r="BU181" s="53"/>
      <c r="BV181" s="53"/>
      <c r="BW181" s="53"/>
      <c r="BX181" s="53"/>
      <c r="BY181" s="53"/>
      <c r="BZ181" s="53"/>
      <c r="CA181" s="53"/>
      <c r="CB181" s="53"/>
      <c r="CC181" s="53"/>
      <c r="CD181" s="53"/>
      <c r="CE181" s="53"/>
      <c r="CF181" s="53"/>
      <c r="CG181" s="53"/>
      <c r="CH181" s="53"/>
      <c r="CI181" s="53"/>
      <c r="CJ181" s="53"/>
      <c r="CK181" s="53"/>
      <c r="CL181" s="53"/>
      <c r="CM181" s="53"/>
      <c r="CN181" s="53"/>
      <c r="CO181" s="53"/>
      <c r="CP181" s="53"/>
      <c r="CQ181" s="53"/>
      <c r="CR181" s="53"/>
      <c r="CS181" s="53"/>
      <c r="CT181" s="53"/>
      <c r="CU181" s="53"/>
      <c r="CV181" s="53"/>
      <c r="CW181" s="53"/>
      <c r="CX181" s="53"/>
      <c r="CY181" s="53"/>
      <c r="CZ181" s="53"/>
      <c r="DA181" s="53"/>
      <c r="DB181" s="53"/>
      <c r="DC181" s="53"/>
      <c r="DD181" s="53"/>
      <c r="DE181" s="53"/>
      <c r="DF181" s="53"/>
      <c r="DG181" s="53"/>
      <c r="DH181" s="53"/>
      <c r="DI181" s="53"/>
      <c r="DJ181" s="53"/>
      <c r="DK181" s="53"/>
      <c r="DL181" s="53"/>
    </row>
    <row r="182" spans="1:116" ht="20.25" customHeight="1">
      <c r="A182"/>
      <c r="B182" s="235"/>
      <c r="C182" s="227" t="s">
        <v>332</v>
      </c>
      <c r="D182" s="227"/>
      <c r="E182" s="232"/>
      <c r="F182" s="57" t="s">
        <v>59</v>
      </c>
      <c r="G182" s="144"/>
      <c r="H182" s="144"/>
      <c r="I182" s="144"/>
      <c r="J182" s="144"/>
      <c r="K182" s="144"/>
      <c r="L182" s="144"/>
      <c r="M182" s="144"/>
      <c r="N182" s="144"/>
      <c r="O182" s="144"/>
      <c r="P182" s="144">
        <v>1.5543230042855318</v>
      </c>
      <c r="Q182" s="144">
        <v>1.4828735740624228</v>
      </c>
      <c r="R182" s="144">
        <v>1.3878747354328764</v>
      </c>
      <c r="S182" s="144">
        <v>1.3669477100193705</v>
      </c>
      <c r="T182" s="144">
        <v>1.3893253395313749</v>
      </c>
      <c r="U182" s="144">
        <v>1.0784473827556371</v>
      </c>
      <c r="V182" s="144">
        <v>0.98249767738948623</v>
      </c>
      <c r="W182" s="144">
        <v>1.0201618684590794</v>
      </c>
      <c r="X182" s="144">
        <v>1.0604062511445906</v>
      </c>
      <c r="Y182" s="109"/>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V182" s="53"/>
      <c r="AW182" s="53"/>
      <c r="AX182" s="53"/>
      <c r="AY182" s="53"/>
      <c r="AZ182" s="53"/>
      <c r="BA182" s="53"/>
      <c r="BB182" s="53"/>
      <c r="BC182" s="53"/>
      <c r="BD182" s="53"/>
      <c r="BE182" s="53"/>
      <c r="BF182" s="53"/>
      <c r="BG182" s="53"/>
      <c r="BH182" s="53"/>
      <c r="BI182" s="53"/>
      <c r="BJ182" s="53"/>
      <c r="BK182" s="53"/>
      <c r="BL182" s="53"/>
      <c r="BM182" s="53"/>
      <c r="BN182" s="53"/>
      <c r="BO182" s="53"/>
      <c r="BP182" s="53"/>
      <c r="BQ182" s="53"/>
      <c r="BR182" s="53"/>
      <c r="BS182" s="53"/>
      <c r="BT182" s="53"/>
      <c r="BU182" s="53"/>
      <c r="BV182" s="53"/>
      <c r="BW182" s="53"/>
      <c r="BX182" s="53"/>
      <c r="BY182" s="53"/>
      <c r="BZ182" s="53"/>
      <c r="CA182" s="53"/>
      <c r="CB182" s="53"/>
      <c r="CC182" s="53"/>
      <c r="CD182" s="53"/>
      <c r="CE182" s="53"/>
      <c r="CF182" s="53"/>
      <c r="CG182" s="53"/>
      <c r="CH182" s="53"/>
      <c r="CI182" s="53"/>
      <c r="CJ182" s="53"/>
      <c r="CK182" s="53"/>
      <c r="CL182" s="53"/>
      <c r="CM182" s="53"/>
      <c r="CN182" s="53"/>
      <c r="CO182" s="53"/>
      <c r="CP182" s="53"/>
      <c r="CQ182" s="53"/>
      <c r="CR182" s="53"/>
      <c r="CS182" s="53"/>
      <c r="CT182" s="53"/>
      <c r="CU182" s="53"/>
      <c r="CV182" s="53"/>
      <c r="CW182" s="53"/>
      <c r="CX182" s="53"/>
      <c r="CY182" s="53"/>
      <c r="CZ182" s="53"/>
      <c r="DA182" s="53"/>
      <c r="DB182" s="53"/>
      <c r="DC182" s="53"/>
      <c r="DD182" s="53"/>
      <c r="DE182" s="53"/>
      <c r="DF182" s="53"/>
      <c r="DG182" s="53"/>
      <c r="DH182" s="53"/>
      <c r="DI182" s="53"/>
      <c r="DJ182" s="53"/>
      <c r="DK182" s="53"/>
      <c r="DL182" s="53"/>
    </row>
    <row r="183" spans="1:116" ht="18.600000000000001" thickBot="1">
      <c r="A183"/>
      <c r="B183" s="236"/>
      <c r="C183" s="230"/>
      <c r="D183" s="230"/>
      <c r="E183" s="233"/>
      <c r="F183" s="61" t="s">
        <v>60</v>
      </c>
      <c r="G183" s="161"/>
      <c r="H183" s="161"/>
      <c r="I183" s="161"/>
      <c r="J183" s="161"/>
      <c r="K183" s="161"/>
      <c r="L183" s="161"/>
      <c r="M183" s="161"/>
      <c r="N183" s="161"/>
      <c r="O183" s="161"/>
      <c r="P183" s="161">
        <v>2.0550570329374729</v>
      </c>
      <c r="Q183" s="161">
        <v>1.9340111883567779</v>
      </c>
      <c r="R183" s="161">
        <v>1.847853421673928</v>
      </c>
      <c r="S183" s="161">
        <v>1.8164069807781116</v>
      </c>
      <c r="T183" s="161">
        <v>1.8467604935370001</v>
      </c>
      <c r="U183" s="161">
        <v>1.3388733667300921</v>
      </c>
      <c r="V183" s="161">
        <v>1.2394802803175387</v>
      </c>
      <c r="W183" s="161">
        <v>1.3006775604935883</v>
      </c>
      <c r="X183" s="161">
        <v>1.3878111412780778</v>
      </c>
      <c r="Y183" s="110"/>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V183" s="53"/>
      <c r="AW183" s="53"/>
      <c r="AX183" s="53"/>
      <c r="AY183" s="53"/>
      <c r="AZ183" s="53"/>
      <c r="BA183" s="53"/>
      <c r="BB183" s="53"/>
      <c r="BC183" s="53"/>
      <c r="BD183" s="53"/>
      <c r="BE183" s="53"/>
      <c r="BF183" s="53"/>
      <c r="BG183" s="53"/>
      <c r="BH183" s="53"/>
      <c r="BI183" s="53"/>
      <c r="BJ183" s="53"/>
      <c r="BK183" s="53"/>
      <c r="BL183" s="53"/>
      <c r="BM183" s="53"/>
      <c r="BN183" s="53"/>
      <c r="BO183" s="53"/>
      <c r="BP183" s="53"/>
      <c r="BQ183" s="53"/>
      <c r="BR183" s="53"/>
      <c r="BS183" s="53"/>
      <c r="BT183" s="53"/>
      <c r="BU183" s="53"/>
      <c r="BV183" s="53"/>
      <c r="BW183" s="53"/>
      <c r="BX183" s="53"/>
      <c r="BY183" s="53"/>
      <c r="BZ183" s="53"/>
      <c r="CA183" s="53"/>
      <c r="CB183" s="53"/>
      <c r="CC183" s="53"/>
      <c r="CD183" s="53"/>
      <c r="CE183" s="53"/>
      <c r="CF183" s="53"/>
      <c r="CG183" s="53"/>
      <c r="CH183" s="53"/>
      <c r="CI183" s="53"/>
      <c r="CJ183" s="53"/>
      <c r="CK183" s="53"/>
      <c r="CL183" s="53"/>
      <c r="CM183" s="53"/>
      <c r="CN183" s="53"/>
      <c r="CO183" s="53"/>
      <c r="CP183" s="53"/>
      <c r="CQ183" s="53"/>
      <c r="CR183" s="53"/>
      <c r="CS183" s="53"/>
      <c r="CT183" s="53"/>
      <c r="CU183" s="53"/>
      <c r="CV183" s="53"/>
      <c r="CW183" s="53"/>
      <c r="CX183" s="53"/>
      <c r="CY183" s="53"/>
      <c r="CZ183" s="53"/>
      <c r="DA183" s="53"/>
      <c r="DB183" s="53"/>
      <c r="DC183" s="53"/>
      <c r="DD183" s="53"/>
      <c r="DE183" s="53"/>
      <c r="DF183" s="53"/>
      <c r="DG183" s="53"/>
      <c r="DH183" s="53"/>
      <c r="DI183" s="53"/>
      <c r="DJ183" s="53"/>
      <c r="DK183" s="53"/>
      <c r="DL183" s="53"/>
    </row>
    <row r="184" spans="1:116" ht="18">
      <c r="A184"/>
      <c r="B184" s="234" t="s">
        <v>333</v>
      </c>
      <c r="C184" s="135" t="s">
        <v>274</v>
      </c>
      <c r="D184" s="229" t="s">
        <v>21</v>
      </c>
      <c r="E184" s="260" t="s">
        <v>3</v>
      </c>
      <c r="F184" s="82" t="s">
        <v>59</v>
      </c>
      <c r="G184" s="173"/>
      <c r="H184" s="173"/>
      <c r="I184" s="173"/>
      <c r="J184" s="173"/>
      <c r="K184" s="173"/>
      <c r="L184" s="173"/>
      <c r="M184" s="173"/>
      <c r="N184" s="173"/>
      <c r="O184" s="173"/>
      <c r="P184" s="173"/>
      <c r="Q184" s="173"/>
      <c r="R184" s="162">
        <v>25218</v>
      </c>
      <c r="S184" s="162">
        <v>31026</v>
      </c>
      <c r="T184" s="162">
        <v>36249</v>
      </c>
      <c r="U184" s="162">
        <v>18257</v>
      </c>
      <c r="V184" s="162">
        <v>22062</v>
      </c>
      <c r="W184" s="162">
        <v>28846</v>
      </c>
      <c r="X184" s="162">
        <v>31427</v>
      </c>
      <c r="Y184" s="185"/>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3"/>
      <c r="BI184" s="53"/>
      <c r="BJ184" s="53"/>
      <c r="BK184" s="53"/>
      <c r="BL184" s="53"/>
      <c r="BM184" s="53"/>
      <c r="BN184" s="53"/>
      <c r="BO184" s="53"/>
      <c r="BP184" s="53"/>
      <c r="BQ184" s="53"/>
      <c r="BR184" s="53"/>
      <c r="BS184" s="53"/>
      <c r="BT184" s="53"/>
      <c r="BU184" s="53"/>
      <c r="BV184" s="53"/>
      <c r="BW184" s="53"/>
      <c r="BX184" s="53"/>
      <c r="BY184" s="53"/>
      <c r="BZ184" s="53"/>
      <c r="CA184" s="53"/>
      <c r="CB184" s="53"/>
      <c r="CC184" s="53"/>
      <c r="CD184" s="53"/>
      <c r="CE184" s="53"/>
      <c r="CF184" s="53"/>
      <c r="CG184" s="53"/>
      <c r="CH184" s="53"/>
      <c r="CI184" s="53"/>
      <c r="CJ184" s="53"/>
      <c r="CK184" s="53"/>
      <c r="CL184" s="53"/>
      <c r="CM184" s="53"/>
      <c r="CN184" s="53"/>
      <c r="CO184" s="53"/>
      <c r="CP184" s="53"/>
      <c r="CQ184" s="53"/>
      <c r="CR184" s="53"/>
      <c r="CS184" s="53"/>
      <c r="CT184" s="53"/>
      <c r="CU184" s="53"/>
      <c r="CV184" s="53"/>
      <c r="CW184" s="53"/>
      <c r="CX184" s="53"/>
      <c r="CY184" s="53"/>
      <c r="CZ184" s="53"/>
      <c r="DA184" s="53"/>
      <c r="DB184" s="53"/>
      <c r="DC184" s="53"/>
      <c r="DD184" s="53"/>
      <c r="DE184" s="53"/>
      <c r="DF184" s="53"/>
      <c r="DG184" s="53"/>
      <c r="DH184" s="53"/>
      <c r="DI184" s="53"/>
      <c r="DJ184" s="53"/>
      <c r="DK184" s="53"/>
    </row>
    <row r="185" spans="1:116" ht="18.75" customHeight="1">
      <c r="A185"/>
      <c r="B185" s="235"/>
      <c r="C185" s="136" t="s">
        <v>236</v>
      </c>
      <c r="D185" s="227"/>
      <c r="E185" s="228"/>
      <c r="F185" s="57" t="s">
        <v>59</v>
      </c>
      <c r="G185" s="175"/>
      <c r="H185" s="175"/>
      <c r="I185" s="175"/>
      <c r="J185" s="175"/>
      <c r="K185" s="175"/>
      <c r="L185" s="175"/>
      <c r="M185" s="175"/>
      <c r="N185" s="175"/>
      <c r="O185" s="175"/>
      <c r="P185" s="175"/>
      <c r="Q185" s="175"/>
      <c r="R185" s="157">
        <v>25212</v>
      </c>
      <c r="S185" s="157">
        <v>29459</v>
      </c>
      <c r="T185" s="157">
        <v>31670</v>
      </c>
      <c r="U185" s="157">
        <v>20554</v>
      </c>
      <c r="V185" s="142">
        <v>24047</v>
      </c>
      <c r="W185" s="142">
        <v>27308</v>
      </c>
      <c r="X185" s="142">
        <v>27982</v>
      </c>
      <c r="Y185" s="97"/>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3"/>
      <c r="BD185" s="53"/>
      <c r="BE185" s="53"/>
      <c r="BF185" s="53"/>
      <c r="BG185" s="53"/>
      <c r="BH185" s="53"/>
      <c r="BI185" s="53"/>
      <c r="BJ185" s="53"/>
      <c r="BK185" s="53"/>
      <c r="BL185" s="53"/>
      <c r="BM185" s="53"/>
      <c r="BN185" s="53"/>
      <c r="BO185" s="53"/>
      <c r="BP185" s="53"/>
      <c r="BQ185" s="53"/>
      <c r="BR185" s="53"/>
      <c r="BS185" s="53"/>
      <c r="BT185" s="53"/>
      <c r="BU185" s="53"/>
      <c r="BV185" s="53"/>
      <c r="BW185" s="53"/>
      <c r="BX185" s="53"/>
      <c r="BY185" s="53"/>
      <c r="BZ185" s="53"/>
      <c r="CA185" s="53"/>
      <c r="CB185" s="53"/>
      <c r="CC185" s="53"/>
      <c r="CD185" s="53"/>
      <c r="CE185" s="53"/>
      <c r="CF185" s="53"/>
      <c r="CG185" s="53"/>
      <c r="CH185" s="53"/>
      <c r="CI185" s="53"/>
      <c r="CJ185" s="53"/>
      <c r="CK185" s="53"/>
      <c r="CL185" s="53"/>
      <c r="CM185" s="53"/>
      <c r="CN185" s="53"/>
      <c r="CO185" s="53"/>
      <c r="CP185" s="53"/>
      <c r="CQ185" s="53"/>
      <c r="CR185" s="53"/>
      <c r="CS185" s="53"/>
      <c r="CT185" s="53"/>
      <c r="CU185" s="53"/>
      <c r="CV185" s="53"/>
      <c r="CW185" s="53"/>
      <c r="CX185" s="53"/>
      <c r="CY185" s="53"/>
      <c r="CZ185" s="53"/>
      <c r="DA185" s="53"/>
      <c r="DB185" s="53"/>
      <c r="DC185" s="53"/>
      <c r="DD185" s="53"/>
      <c r="DE185" s="53"/>
      <c r="DF185" s="53"/>
      <c r="DG185" s="53"/>
      <c r="DH185" s="53"/>
      <c r="DI185" s="53"/>
      <c r="DJ185" s="53"/>
      <c r="DK185" s="53"/>
    </row>
    <row r="186" spans="1:116" ht="18.75" customHeight="1">
      <c r="A186"/>
      <c r="B186" s="235"/>
      <c r="C186" s="136" t="s">
        <v>275</v>
      </c>
      <c r="D186" s="227"/>
      <c r="E186" s="228"/>
      <c r="F186" s="57" t="s">
        <v>59</v>
      </c>
      <c r="G186" s="175"/>
      <c r="H186" s="175"/>
      <c r="I186" s="175"/>
      <c r="J186" s="175"/>
      <c r="K186" s="175"/>
      <c r="L186" s="175"/>
      <c r="M186" s="175"/>
      <c r="N186" s="175"/>
      <c r="O186" s="175"/>
      <c r="P186" s="175"/>
      <c r="Q186" s="175"/>
      <c r="R186" s="157">
        <v>76504</v>
      </c>
      <c r="S186" s="157">
        <v>87133</v>
      </c>
      <c r="T186" s="157">
        <v>88801</v>
      </c>
      <c r="U186" s="157">
        <v>60936</v>
      </c>
      <c r="V186" s="142">
        <v>67237</v>
      </c>
      <c r="W186" s="142">
        <v>74739</v>
      </c>
      <c r="X186" s="142">
        <v>78978</v>
      </c>
      <c r="Y186" s="97"/>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c r="BI186" s="53"/>
      <c r="BJ186" s="53"/>
      <c r="BK186" s="53"/>
      <c r="BL186" s="53"/>
      <c r="BM186" s="53"/>
      <c r="BN186" s="53"/>
      <c r="BO186" s="53"/>
      <c r="BP186" s="53"/>
      <c r="BQ186" s="53"/>
      <c r="BR186" s="53"/>
      <c r="BS186" s="53"/>
      <c r="BT186" s="53"/>
      <c r="BU186" s="53"/>
      <c r="BV186" s="53"/>
      <c r="BW186" s="53"/>
      <c r="BX186" s="53"/>
      <c r="BY186" s="53"/>
      <c r="BZ186" s="53"/>
      <c r="CA186" s="53"/>
      <c r="CB186" s="53"/>
      <c r="CC186" s="53"/>
      <c r="CD186" s="53"/>
      <c r="CE186" s="53"/>
      <c r="CF186" s="53"/>
      <c r="CG186" s="53"/>
      <c r="CH186" s="53"/>
      <c r="CI186" s="53"/>
      <c r="CJ186" s="53"/>
      <c r="CK186" s="53"/>
      <c r="CL186" s="53"/>
      <c r="CM186" s="53"/>
      <c r="CN186" s="53"/>
      <c r="CO186" s="53"/>
      <c r="CP186" s="53"/>
      <c r="CQ186" s="53"/>
      <c r="CR186" s="53"/>
      <c r="CS186" s="53"/>
      <c r="CT186" s="53"/>
      <c r="CU186" s="53"/>
      <c r="CV186" s="53"/>
      <c r="CW186" s="53"/>
      <c r="CX186" s="53"/>
      <c r="CY186" s="53"/>
      <c r="CZ186" s="53"/>
      <c r="DA186" s="53"/>
      <c r="DB186" s="53"/>
      <c r="DC186" s="53"/>
      <c r="DD186" s="53"/>
      <c r="DE186" s="53"/>
      <c r="DF186" s="53"/>
      <c r="DG186" s="53"/>
      <c r="DH186" s="53"/>
      <c r="DI186" s="53"/>
      <c r="DJ186" s="53"/>
      <c r="DK186" s="53"/>
    </row>
    <row r="187" spans="1:116" ht="18.75" customHeight="1">
      <c r="A187"/>
      <c r="B187" s="235"/>
      <c r="C187" s="136" t="s">
        <v>276</v>
      </c>
      <c r="D187" s="227"/>
      <c r="E187" s="228"/>
      <c r="F187" s="57" t="s">
        <v>59</v>
      </c>
      <c r="G187" s="175"/>
      <c r="H187" s="175"/>
      <c r="I187" s="175"/>
      <c r="J187" s="175"/>
      <c r="K187" s="175"/>
      <c r="L187" s="175"/>
      <c r="M187" s="175"/>
      <c r="N187" s="175"/>
      <c r="O187" s="175"/>
      <c r="P187" s="175"/>
      <c r="Q187" s="175"/>
      <c r="R187" s="157">
        <v>101550</v>
      </c>
      <c r="S187" s="157">
        <v>83580</v>
      </c>
      <c r="T187" s="157">
        <v>85975</v>
      </c>
      <c r="U187" s="157">
        <v>62550</v>
      </c>
      <c r="V187" s="142">
        <v>68109</v>
      </c>
      <c r="W187" s="142">
        <v>76656</v>
      </c>
      <c r="X187" s="142">
        <v>79637</v>
      </c>
      <c r="Y187" s="97"/>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c r="BE187" s="53"/>
      <c r="BF187" s="53"/>
      <c r="BG187" s="53"/>
      <c r="BH187" s="53"/>
      <c r="BI187" s="53"/>
      <c r="BJ187" s="53"/>
      <c r="BK187" s="53"/>
      <c r="BL187" s="53"/>
      <c r="BM187" s="53"/>
      <c r="BN187" s="53"/>
      <c r="BO187" s="53"/>
      <c r="BP187" s="53"/>
      <c r="BQ187" s="53"/>
      <c r="BR187" s="53"/>
      <c r="BS187" s="53"/>
      <c r="BT187" s="53"/>
      <c r="BU187" s="53"/>
      <c r="BV187" s="53"/>
      <c r="BW187" s="53"/>
      <c r="BX187" s="53"/>
      <c r="BY187" s="53"/>
      <c r="BZ187" s="53"/>
      <c r="CA187" s="53"/>
      <c r="CB187" s="53"/>
      <c r="CC187" s="53"/>
      <c r="CD187" s="53"/>
      <c r="CE187" s="53"/>
      <c r="CF187" s="53"/>
      <c r="CG187" s="53"/>
      <c r="CH187" s="53"/>
      <c r="CI187" s="53"/>
      <c r="CJ187" s="53"/>
      <c r="CK187" s="53"/>
      <c r="CL187" s="53"/>
      <c r="CM187" s="53"/>
      <c r="CN187" s="53"/>
      <c r="CO187" s="53"/>
      <c r="CP187" s="53"/>
      <c r="CQ187" s="53"/>
      <c r="CR187" s="53"/>
      <c r="CS187" s="53"/>
      <c r="CT187" s="53"/>
      <c r="CU187" s="53"/>
      <c r="CV187" s="53"/>
      <c r="CW187" s="53"/>
      <c r="CX187" s="53"/>
      <c r="CY187" s="53"/>
      <c r="CZ187" s="53"/>
      <c r="DA187" s="53"/>
      <c r="DB187" s="53"/>
      <c r="DC187" s="53"/>
      <c r="DD187" s="53"/>
      <c r="DE187" s="53"/>
      <c r="DF187" s="53"/>
      <c r="DG187" s="53"/>
      <c r="DH187" s="53"/>
      <c r="DI187" s="53"/>
      <c r="DJ187" s="53"/>
      <c r="DK187" s="53"/>
    </row>
    <row r="188" spans="1:116" ht="18.75" customHeight="1">
      <c r="A188"/>
      <c r="B188" s="235"/>
      <c r="C188" s="136" t="s">
        <v>241</v>
      </c>
      <c r="D188" s="227"/>
      <c r="E188" s="228"/>
      <c r="F188" s="57" t="s">
        <v>59</v>
      </c>
      <c r="G188" s="175"/>
      <c r="H188" s="175"/>
      <c r="I188" s="175"/>
      <c r="J188" s="175"/>
      <c r="K188" s="175"/>
      <c r="L188" s="175"/>
      <c r="M188" s="175"/>
      <c r="N188" s="175"/>
      <c r="O188" s="175"/>
      <c r="P188" s="175"/>
      <c r="Q188" s="175"/>
      <c r="R188" s="157">
        <v>20808</v>
      </c>
      <c r="S188" s="157">
        <v>25136</v>
      </c>
      <c r="T188" s="157">
        <v>26623</v>
      </c>
      <c r="U188" s="157">
        <v>18987</v>
      </c>
      <c r="V188" s="142">
        <v>20657</v>
      </c>
      <c r="W188" s="142">
        <v>24288</v>
      </c>
      <c r="X188" s="142">
        <v>25955</v>
      </c>
      <c r="Y188" s="97"/>
      <c r="Z188" s="53"/>
      <c r="AA188" s="53"/>
      <c r="AB188" s="53"/>
      <c r="AC188" s="53"/>
      <c r="AD188" s="53"/>
      <c r="AE188" s="53"/>
      <c r="AF188" s="53"/>
      <c r="AG188" s="53"/>
      <c r="AH188" s="53"/>
      <c r="AI188" s="53"/>
      <c r="AJ188" s="53"/>
      <c r="AK188" s="53"/>
      <c r="AL188" s="53"/>
      <c r="AM188" s="53"/>
      <c r="AN188" s="53"/>
      <c r="AO188" s="53"/>
      <c r="AP188" s="53"/>
      <c r="AQ188" s="53"/>
      <c r="AR188" s="53"/>
      <c r="AS188" s="53"/>
      <c r="AT188" s="53"/>
      <c r="AU188" s="53"/>
      <c r="AV188" s="53"/>
      <c r="AW188" s="53"/>
      <c r="AX188" s="53"/>
      <c r="AY188" s="53"/>
      <c r="AZ188" s="53"/>
      <c r="BA188" s="53"/>
      <c r="BB188" s="53"/>
      <c r="BC188" s="53"/>
      <c r="BD188" s="53"/>
      <c r="BE188" s="53"/>
      <c r="BF188" s="53"/>
      <c r="BG188" s="53"/>
      <c r="BH188" s="53"/>
      <c r="BI188" s="53"/>
      <c r="BJ188" s="53"/>
      <c r="BK188" s="53"/>
      <c r="BL188" s="53"/>
      <c r="BM188" s="53"/>
      <c r="BN188" s="53"/>
      <c r="BO188" s="53"/>
      <c r="BP188" s="53"/>
      <c r="BQ188" s="53"/>
      <c r="BR188" s="53"/>
      <c r="BS188" s="53"/>
      <c r="BT188" s="53"/>
      <c r="BU188" s="53"/>
      <c r="BV188" s="53"/>
      <c r="BW188" s="53"/>
      <c r="BX188" s="53"/>
      <c r="BY188" s="53"/>
      <c r="BZ188" s="53"/>
      <c r="CA188" s="53"/>
      <c r="CB188" s="53"/>
      <c r="CC188" s="53"/>
      <c r="CD188" s="53"/>
      <c r="CE188" s="53"/>
      <c r="CF188" s="53"/>
      <c r="CG188" s="53"/>
      <c r="CH188" s="53"/>
      <c r="CI188" s="53"/>
      <c r="CJ188" s="53"/>
      <c r="CK188" s="53"/>
      <c r="CL188" s="53"/>
      <c r="CM188" s="53"/>
      <c r="CN188" s="53"/>
      <c r="CO188" s="53"/>
      <c r="CP188" s="53"/>
      <c r="CQ188" s="53"/>
      <c r="CR188" s="53"/>
      <c r="CS188" s="53"/>
      <c r="CT188" s="53"/>
      <c r="CU188" s="53"/>
      <c r="CV188" s="53"/>
      <c r="CW188" s="53"/>
      <c r="CX188" s="53"/>
      <c r="CY188" s="53"/>
      <c r="CZ188" s="53"/>
      <c r="DA188" s="53"/>
      <c r="DB188" s="53"/>
      <c r="DC188" s="53"/>
      <c r="DD188" s="53"/>
      <c r="DE188" s="53"/>
      <c r="DF188" s="53"/>
      <c r="DG188" s="53"/>
      <c r="DH188" s="53"/>
      <c r="DI188" s="53"/>
      <c r="DJ188" s="53"/>
      <c r="DK188" s="53"/>
    </row>
    <row r="189" spans="1:116" ht="18.75" customHeight="1">
      <c r="A189"/>
      <c r="B189" s="235"/>
      <c r="C189" s="136" t="s">
        <v>242</v>
      </c>
      <c r="D189" s="227"/>
      <c r="E189" s="228"/>
      <c r="F189" s="57" t="s">
        <v>59</v>
      </c>
      <c r="G189" s="175"/>
      <c r="H189" s="175"/>
      <c r="I189" s="175"/>
      <c r="J189" s="175"/>
      <c r="K189" s="175"/>
      <c r="L189" s="175"/>
      <c r="M189" s="175"/>
      <c r="N189" s="175"/>
      <c r="O189" s="175"/>
      <c r="P189" s="175"/>
      <c r="Q189" s="175"/>
      <c r="R189" s="157">
        <v>30680</v>
      </c>
      <c r="S189" s="157">
        <v>36779</v>
      </c>
      <c r="T189" s="157">
        <v>38698</v>
      </c>
      <c r="U189" s="157">
        <v>26378</v>
      </c>
      <c r="V189" s="142">
        <v>40280</v>
      </c>
      <c r="W189" s="142">
        <v>34677</v>
      </c>
      <c r="X189" s="142">
        <v>36888</v>
      </c>
      <c r="Y189" s="97"/>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3"/>
      <c r="BD189" s="53"/>
      <c r="BE189" s="53"/>
      <c r="BF189" s="53"/>
      <c r="BG189" s="53"/>
      <c r="BH189" s="53"/>
      <c r="BI189" s="53"/>
      <c r="BJ189" s="53"/>
      <c r="BK189" s="53"/>
      <c r="BL189" s="53"/>
      <c r="BM189" s="53"/>
      <c r="BN189" s="53"/>
      <c r="BO189" s="53"/>
      <c r="BP189" s="53"/>
      <c r="BQ189" s="53"/>
      <c r="BR189" s="53"/>
      <c r="BS189" s="53"/>
      <c r="BT189" s="53"/>
      <c r="BU189" s="53"/>
      <c r="BV189" s="53"/>
      <c r="BW189" s="53"/>
      <c r="BX189" s="53"/>
      <c r="BY189" s="53"/>
      <c r="BZ189" s="53"/>
      <c r="CA189" s="53"/>
      <c r="CB189" s="53"/>
      <c r="CC189" s="53"/>
      <c r="CD189" s="53"/>
      <c r="CE189" s="53"/>
      <c r="CF189" s="53"/>
      <c r="CG189" s="53"/>
      <c r="CH189" s="53"/>
      <c r="CI189" s="53"/>
      <c r="CJ189" s="53"/>
      <c r="CK189" s="53"/>
      <c r="CL189" s="53"/>
      <c r="CM189" s="53"/>
      <c r="CN189" s="53"/>
      <c r="CO189" s="53"/>
      <c r="CP189" s="53"/>
      <c r="CQ189" s="53"/>
      <c r="CR189" s="53"/>
      <c r="CS189" s="53"/>
      <c r="CT189" s="53"/>
      <c r="CU189" s="53"/>
      <c r="CV189" s="53"/>
      <c r="CW189" s="53"/>
      <c r="CX189" s="53"/>
      <c r="CY189" s="53"/>
      <c r="CZ189" s="53"/>
      <c r="DA189" s="53"/>
      <c r="DB189" s="53"/>
      <c r="DC189" s="53"/>
      <c r="DD189" s="53"/>
      <c r="DE189" s="53"/>
      <c r="DF189" s="53"/>
      <c r="DG189" s="53"/>
      <c r="DH189" s="53"/>
      <c r="DI189" s="53"/>
      <c r="DJ189" s="53"/>
      <c r="DK189" s="53"/>
    </row>
    <row r="190" spans="1:116" ht="18.75" customHeight="1">
      <c r="A190"/>
      <c r="B190" s="235"/>
      <c r="C190" s="59" t="s">
        <v>357</v>
      </c>
      <c r="D190" s="227"/>
      <c r="E190" s="228"/>
      <c r="F190" s="57" t="s">
        <v>59</v>
      </c>
      <c r="G190" s="175"/>
      <c r="H190" s="175"/>
      <c r="I190" s="175"/>
      <c r="J190" s="175"/>
      <c r="K190" s="175"/>
      <c r="L190" s="175"/>
      <c r="M190" s="175"/>
      <c r="N190" s="175"/>
      <c r="O190" s="175"/>
      <c r="P190" s="175"/>
      <c r="Q190" s="175"/>
      <c r="R190" s="157">
        <v>279972</v>
      </c>
      <c r="S190" s="157">
        <v>293113</v>
      </c>
      <c r="T190" s="157">
        <v>308016</v>
      </c>
      <c r="U190" s="157">
        <v>207662</v>
      </c>
      <c r="V190" s="142">
        <v>242392</v>
      </c>
      <c r="W190" s="142">
        <v>266514</v>
      </c>
      <c r="X190" s="142">
        <v>280867</v>
      </c>
      <c r="Y190" s="97"/>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c r="BF190" s="53"/>
      <c r="BG190" s="53"/>
      <c r="BH190" s="53"/>
      <c r="BI190" s="53"/>
      <c r="BJ190" s="53"/>
      <c r="BK190" s="53"/>
      <c r="BL190" s="53"/>
      <c r="BM190" s="53"/>
      <c r="BN190" s="53"/>
      <c r="BO190" s="53"/>
      <c r="BP190" s="53"/>
      <c r="BQ190" s="53"/>
      <c r="BR190" s="53"/>
      <c r="BS190" s="53"/>
      <c r="BT190" s="53"/>
      <c r="BU190" s="53"/>
      <c r="BV190" s="53"/>
      <c r="BW190" s="53"/>
      <c r="BX190" s="53"/>
      <c r="BY190" s="53"/>
      <c r="BZ190" s="53"/>
      <c r="CA190" s="53"/>
      <c r="CB190" s="53"/>
      <c r="CC190" s="53"/>
      <c r="CD190" s="53"/>
      <c r="CE190" s="53"/>
      <c r="CF190" s="53"/>
      <c r="CG190" s="53"/>
      <c r="CH190" s="53"/>
      <c r="CI190" s="53"/>
      <c r="CJ190" s="53"/>
      <c r="CK190" s="53"/>
      <c r="CL190" s="53"/>
      <c r="CM190" s="53"/>
      <c r="CN190" s="53"/>
      <c r="CO190" s="53"/>
      <c r="CP190" s="53"/>
      <c r="CQ190" s="53"/>
      <c r="CR190" s="53"/>
      <c r="CS190" s="53"/>
      <c r="CT190" s="53"/>
      <c r="CU190" s="53"/>
      <c r="CV190" s="53"/>
      <c r="CW190" s="53"/>
      <c r="CX190" s="53"/>
      <c r="CY190" s="53"/>
      <c r="CZ190" s="53"/>
      <c r="DA190" s="53"/>
      <c r="DB190" s="53"/>
      <c r="DC190" s="53"/>
      <c r="DD190" s="53"/>
      <c r="DE190" s="53"/>
      <c r="DF190" s="53"/>
      <c r="DG190" s="53"/>
      <c r="DH190" s="53"/>
      <c r="DI190" s="53"/>
      <c r="DJ190" s="53"/>
      <c r="DK190" s="53"/>
    </row>
    <row r="191" spans="1:116" ht="18.75" customHeight="1">
      <c r="A191"/>
      <c r="B191" s="235"/>
      <c r="C191" s="136" t="s">
        <v>274</v>
      </c>
      <c r="D191" s="227"/>
      <c r="E191" s="228"/>
      <c r="F191" s="57" t="s">
        <v>60</v>
      </c>
      <c r="G191" s="175"/>
      <c r="H191" s="175"/>
      <c r="I191" s="175"/>
      <c r="J191" s="175"/>
      <c r="K191" s="175"/>
      <c r="L191" s="175"/>
      <c r="M191" s="175"/>
      <c r="N191" s="175"/>
      <c r="O191" s="175"/>
      <c r="P191" s="175"/>
      <c r="Q191" s="175"/>
      <c r="R191" s="157">
        <v>27033</v>
      </c>
      <c r="S191" s="157">
        <v>31385</v>
      </c>
      <c r="T191" s="157">
        <v>36877</v>
      </c>
      <c r="U191" s="157">
        <v>19009</v>
      </c>
      <c r="V191" s="142">
        <v>26186</v>
      </c>
      <c r="W191" s="142">
        <v>32489</v>
      </c>
      <c r="X191" s="142">
        <v>31979</v>
      </c>
      <c r="Y191" s="97"/>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3"/>
      <c r="BI191" s="53"/>
      <c r="BJ191" s="53"/>
      <c r="BK191" s="53"/>
      <c r="BL191" s="53"/>
      <c r="BM191" s="53"/>
      <c r="BN191" s="53"/>
      <c r="BO191" s="53"/>
      <c r="BP191" s="53"/>
      <c r="BQ191" s="53"/>
      <c r="BR191" s="53"/>
      <c r="BS191" s="53"/>
      <c r="BT191" s="53"/>
      <c r="BU191" s="53"/>
      <c r="BV191" s="53"/>
      <c r="BW191" s="53"/>
      <c r="BX191" s="53"/>
      <c r="BY191" s="53"/>
      <c r="BZ191" s="53"/>
      <c r="CA191" s="53"/>
      <c r="CB191" s="53"/>
      <c r="CC191" s="53"/>
      <c r="CD191" s="53"/>
      <c r="CE191" s="53"/>
      <c r="CF191" s="53"/>
      <c r="CG191" s="53"/>
      <c r="CH191" s="53"/>
      <c r="CI191" s="53"/>
      <c r="CJ191" s="53"/>
      <c r="CK191" s="53"/>
      <c r="CL191" s="53"/>
      <c r="CM191" s="53"/>
      <c r="CN191" s="53"/>
      <c r="CO191" s="53"/>
      <c r="CP191" s="53"/>
      <c r="CQ191" s="53"/>
      <c r="CR191" s="53"/>
      <c r="CS191" s="53"/>
      <c r="CT191" s="53"/>
      <c r="CU191" s="53"/>
      <c r="CV191" s="53"/>
      <c r="CW191" s="53"/>
      <c r="CX191" s="53"/>
      <c r="CY191" s="53"/>
      <c r="CZ191" s="53"/>
      <c r="DA191" s="53"/>
      <c r="DB191" s="53"/>
      <c r="DC191" s="53"/>
      <c r="DD191" s="53"/>
      <c r="DE191" s="53"/>
      <c r="DF191" s="53"/>
      <c r="DG191" s="53"/>
      <c r="DH191" s="53"/>
      <c r="DI191" s="53"/>
      <c r="DJ191" s="53"/>
      <c r="DK191" s="53"/>
    </row>
    <row r="192" spans="1:116" ht="18.75" customHeight="1">
      <c r="A192"/>
      <c r="B192" s="235"/>
      <c r="C192" s="136" t="s">
        <v>236</v>
      </c>
      <c r="D192" s="227"/>
      <c r="E192" s="228"/>
      <c r="F192" s="57" t="s">
        <v>60</v>
      </c>
      <c r="G192" s="175"/>
      <c r="H192" s="175"/>
      <c r="I192" s="175"/>
      <c r="J192" s="175"/>
      <c r="K192" s="175"/>
      <c r="L192" s="175"/>
      <c r="M192" s="175"/>
      <c r="N192" s="175"/>
      <c r="O192" s="175"/>
      <c r="P192" s="175"/>
      <c r="Q192" s="175"/>
      <c r="R192" s="157">
        <v>24703</v>
      </c>
      <c r="S192" s="157">
        <v>29366</v>
      </c>
      <c r="T192" s="157">
        <v>31011</v>
      </c>
      <c r="U192" s="157">
        <v>18938</v>
      </c>
      <c r="V192" s="142">
        <v>24402</v>
      </c>
      <c r="W192" s="142">
        <v>28667</v>
      </c>
      <c r="X192" s="142">
        <v>30049</v>
      </c>
      <c r="Y192" s="97"/>
      <c r="Z192" s="53"/>
      <c r="AA192" s="53"/>
      <c r="AB192" s="53"/>
      <c r="AC192" s="53"/>
      <c r="AD192" s="53"/>
      <c r="AE192" s="53"/>
      <c r="AF192" s="53"/>
      <c r="AG192" s="53"/>
      <c r="AH192" s="53"/>
      <c r="AI192" s="53"/>
      <c r="AJ192" s="53"/>
      <c r="AK192" s="53"/>
      <c r="AL192" s="53"/>
      <c r="AM192" s="53"/>
      <c r="AN192" s="53"/>
      <c r="AO192" s="53"/>
      <c r="AP192" s="53"/>
      <c r="AQ192" s="53"/>
      <c r="AR192" s="53"/>
      <c r="AS192" s="53"/>
      <c r="AT192" s="53"/>
      <c r="AU192" s="53"/>
      <c r="AV192" s="53"/>
      <c r="AW192" s="53"/>
      <c r="AX192" s="53"/>
      <c r="AY192" s="53"/>
      <c r="AZ192" s="53"/>
      <c r="BA192" s="53"/>
      <c r="BB192" s="53"/>
      <c r="BC192" s="53"/>
      <c r="BD192" s="53"/>
      <c r="BE192" s="53"/>
      <c r="BF192" s="53"/>
      <c r="BG192" s="53"/>
      <c r="BH192" s="53"/>
      <c r="BI192" s="53"/>
      <c r="BJ192" s="53"/>
      <c r="BK192" s="53"/>
      <c r="BL192" s="53"/>
      <c r="BM192" s="53"/>
      <c r="BN192" s="53"/>
      <c r="BO192" s="53"/>
      <c r="BP192" s="53"/>
      <c r="BQ192" s="53"/>
      <c r="BR192" s="53"/>
      <c r="BS192" s="53"/>
      <c r="BT192" s="53"/>
      <c r="BU192" s="53"/>
      <c r="BV192" s="53"/>
      <c r="BW192" s="53"/>
      <c r="BX192" s="53"/>
      <c r="BY192" s="53"/>
      <c r="BZ192" s="53"/>
      <c r="CA192" s="53"/>
      <c r="CB192" s="53"/>
      <c r="CC192" s="53"/>
      <c r="CD192" s="53"/>
      <c r="CE192" s="53"/>
      <c r="CF192" s="53"/>
      <c r="CG192" s="53"/>
      <c r="CH192" s="53"/>
      <c r="CI192" s="53"/>
      <c r="CJ192" s="53"/>
      <c r="CK192" s="53"/>
      <c r="CL192" s="53"/>
      <c r="CM192" s="53"/>
      <c r="CN192" s="53"/>
      <c r="CO192" s="53"/>
      <c r="CP192" s="53"/>
      <c r="CQ192" s="53"/>
      <c r="CR192" s="53"/>
      <c r="CS192" s="53"/>
      <c r="CT192" s="53"/>
      <c r="CU192" s="53"/>
      <c r="CV192" s="53"/>
      <c r="CW192" s="53"/>
      <c r="CX192" s="53"/>
      <c r="CY192" s="53"/>
      <c r="CZ192" s="53"/>
      <c r="DA192" s="53"/>
      <c r="DB192" s="53"/>
      <c r="DC192" s="53"/>
      <c r="DD192" s="53"/>
      <c r="DE192" s="53"/>
      <c r="DF192" s="53"/>
      <c r="DG192" s="53"/>
      <c r="DH192" s="53"/>
      <c r="DI192" s="53"/>
      <c r="DJ192" s="53"/>
      <c r="DK192" s="53"/>
    </row>
    <row r="193" spans="1:116" ht="18.75" customHeight="1">
      <c r="A193"/>
      <c r="B193" s="235"/>
      <c r="C193" s="136" t="s">
        <v>275</v>
      </c>
      <c r="D193" s="227"/>
      <c r="E193" s="228"/>
      <c r="F193" s="57" t="s">
        <v>60</v>
      </c>
      <c r="G193" s="175"/>
      <c r="H193" s="175"/>
      <c r="I193" s="175"/>
      <c r="J193" s="175"/>
      <c r="K193" s="175"/>
      <c r="L193" s="175"/>
      <c r="M193" s="175"/>
      <c r="N193" s="175"/>
      <c r="O193" s="175"/>
      <c r="P193" s="175"/>
      <c r="Q193" s="175"/>
      <c r="R193" s="157">
        <v>78215</v>
      </c>
      <c r="S193" s="157">
        <v>86547</v>
      </c>
      <c r="T193" s="157">
        <v>88380</v>
      </c>
      <c r="U193" s="157">
        <v>55644</v>
      </c>
      <c r="V193" s="142">
        <v>64036</v>
      </c>
      <c r="W193" s="142">
        <v>68553</v>
      </c>
      <c r="X193" s="142">
        <v>70726</v>
      </c>
      <c r="Y193" s="97"/>
      <c r="Z193" s="53"/>
      <c r="AA193" s="53"/>
      <c r="AB193" s="53"/>
      <c r="AC193" s="53"/>
      <c r="AD193" s="53"/>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3"/>
      <c r="BD193" s="53"/>
      <c r="BE193" s="53"/>
      <c r="BF193" s="53"/>
      <c r="BG193" s="53"/>
      <c r="BH193" s="53"/>
      <c r="BI193" s="53"/>
      <c r="BJ193" s="53"/>
      <c r="BK193" s="53"/>
      <c r="BL193" s="53"/>
      <c r="BM193" s="53"/>
      <c r="BN193" s="53"/>
      <c r="BO193" s="53"/>
      <c r="BP193" s="53"/>
      <c r="BQ193" s="53"/>
      <c r="BR193" s="53"/>
      <c r="BS193" s="53"/>
      <c r="BT193" s="53"/>
      <c r="BU193" s="53"/>
      <c r="BV193" s="53"/>
      <c r="BW193" s="53"/>
      <c r="BX193" s="53"/>
      <c r="BY193" s="53"/>
      <c r="BZ193" s="53"/>
      <c r="CA193" s="53"/>
      <c r="CB193" s="53"/>
      <c r="CC193" s="53"/>
      <c r="CD193" s="53"/>
      <c r="CE193" s="53"/>
      <c r="CF193" s="53"/>
      <c r="CG193" s="53"/>
      <c r="CH193" s="53"/>
      <c r="CI193" s="53"/>
      <c r="CJ193" s="53"/>
      <c r="CK193" s="53"/>
      <c r="CL193" s="53"/>
      <c r="CM193" s="53"/>
      <c r="CN193" s="53"/>
      <c r="CO193" s="53"/>
      <c r="CP193" s="53"/>
      <c r="CQ193" s="53"/>
      <c r="CR193" s="53"/>
      <c r="CS193" s="53"/>
      <c r="CT193" s="53"/>
      <c r="CU193" s="53"/>
      <c r="CV193" s="53"/>
      <c r="CW193" s="53"/>
      <c r="CX193" s="53"/>
      <c r="CY193" s="53"/>
      <c r="CZ193" s="53"/>
      <c r="DA193" s="53"/>
      <c r="DB193" s="53"/>
      <c r="DC193" s="53"/>
      <c r="DD193" s="53"/>
      <c r="DE193" s="53"/>
      <c r="DF193" s="53"/>
      <c r="DG193" s="53"/>
      <c r="DH193" s="53"/>
      <c r="DI193" s="53"/>
      <c r="DJ193" s="53"/>
      <c r="DK193" s="53"/>
    </row>
    <row r="194" spans="1:116" ht="18.75" customHeight="1">
      <c r="A194"/>
      <c r="B194" s="235"/>
      <c r="C194" s="136" t="s">
        <v>276</v>
      </c>
      <c r="D194" s="227"/>
      <c r="E194" s="228"/>
      <c r="F194" s="57" t="s">
        <v>60</v>
      </c>
      <c r="G194" s="175"/>
      <c r="H194" s="175"/>
      <c r="I194" s="175"/>
      <c r="J194" s="175"/>
      <c r="K194" s="175"/>
      <c r="L194" s="175"/>
      <c r="M194" s="175"/>
      <c r="N194" s="175"/>
      <c r="O194" s="175"/>
      <c r="P194" s="175"/>
      <c r="Q194" s="175"/>
      <c r="R194" s="157">
        <v>108245</v>
      </c>
      <c r="S194" s="157">
        <v>90403</v>
      </c>
      <c r="T194" s="157">
        <v>93005</v>
      </c>
      <c r="U194" s="157">
        <v>61378</v>
      </c>
      <c r="V194" s="142">
        <v>68106</v>
      </c>
      <c r="W194" s="142">
        <v>75549</v>
      </c>
      <c r="X194" s="142">
        <v>79432</v>
      </c>
      <c r="Y194" s="97"/>
      <c r="Z194" s="53"/>
      <c r="AA194" s="53"/>
      <c r="AB194" s="53"/>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3"/>
      <c r="AY194" s="53"/>
      <c r="AZ194" s="53"/>
      <c r="BA194" s="53"/>
      <c r="BB194" s="53"/>
      <c r="BC194" s="53"/>
      <c r="BD194" s="53"/>
      <c r="BE194" s="53"/>
      <c r="BF194" s="53"/>
      <c r="BG194" s="53"/>
      <c r="BH194" s="53"/>
      <c r="BI194" s="53"/>
      <c r="BJ194" s="53"/>
      <c r="BK194" s="53"/>
      <c r="BL194" s="53"/>
      <c r="BM194" s="53"/>
      <c r="BN194" s="53"/>
      <c r="BO194" s="53"/>
      <c r="BP194" s="53"/>
      <c r="BQ194" s="53"/>
      <c r="BR194" s="53"/>
      <c r="BS194" s="53"/>
      <c r="BT194" s="53"/>
      <c r="BU194" s="53"/>
      <c r="BV194" s="53"/>
      <c r="BW194" s="53"/>
      <c r="BX194" s="53"/>
      <c r="BY194" s="53"/>
      <c r="BZ194" s="53"/>
      <c r="CA194" s="53"/>
      <c r="CB194" s="53"/>
      <c r="CC194" s="53"/>
      <c r="CD194" s="53"/>
      <c r="CE194" s="53"/>
      <c r="CF194" s="53"/>
      <c r="CG194" s="53"/>
      <c r="CH194" s="53"/>
      <c r="CI194" s="53"/>
      <c r="CJ194" s="53"/>
      <c r="CK194" s="53"/>
      <c r="CL194" s="53"/>
      <c r="CM194" s="53"/>
      <c r="CN194" s="53"/>
      <c r="CO194" s="53"/>
      <c r="CP194" s="53"/>
      <c r="CQ194" s="53"/>
      <c r="CR194" s="53"/>
      <c r="CS194" s="53"/>
      <c r="CT194" s="53"/>
      <c r="CU194" s="53"/>
      <c r="CV194" s="53"/>
      <c r="CW194" s="53"/>
      <c r="CX194" s="53"/>
      <c r="CY194" s="53"/>
      <c r="CZ194" s="53"/>
      <c r="DA194" s="53"/>
      <c r="DB194" s="53"/>
      <c r="DC194" s="53"/>
      <c r="DD194" s="53"/>
      <c r="DE194" s="53"/>
      <c r="DF194" s="53"/>
      <c r="DG194" s="53"/>
      <c r="DH194" s="53"/>
      <c r="DI194" s="53"/>
      <c r="DJ194" s="53"/>
      <c r="DK194" s="53"/>
    </row>
    <row r="195" spans="1:116" ht="18.75" customHeight="1">
      <c r="A195"/>
      <c r="B195" s="235"/>
      <c r="C195" s="136" t="s">
        <v>241</v>
      </c>
      <c r="D195" s="227"/>
      <c r="E195" s="228"/>
      <c r="F195" s="57" t="s">
        <v>60</v>
      </c>
      <c r="G195" s="175"/>
      <c r="H195" s="175"/>
      <c r="I195" s="175"/>
      <c r="J195" s="175"/>
      <c r="K195" s="175"/>
      <c r="L195" s="175"/>
      <c r="M195" s="175"/>
      <c r="N195" s="175"/>
      <c r="O195" s="175"/>
      <c r="P195" s="175"/>
      <c r="Q195" s="175"/>
      <c r="R195" s="157">
        <v>25443</v>
      </c>
      <c r="S195" s="157">
        <v>29875</v>
      </c>
      <c r="T195" s="157">
        <v>31641</v>
      </c>
      <c r="U195" s="157">
        <v>20677</v>
      </c>
      <c r="V195" s="142">
        <v>22796</v>
      </c>
      <c r="W195" s="142">
        <v>26084</v>
      </c>
      <c r="X195" s="142">
        <v>28172</v>
      </c>
      <c r="Y195" s="97"/>
      <c r="Z195" s="53"/>
      <c r="AA195" s="53"/>
      <c r="AB195" s="53"/>
      <c r="AC195" s="53"/>
      <c r="AD195" s="53"/>
      <c r="AE195" s="53"/>
      <c r="AF195" s="53"/>
      <c r="AG195" s="53"/>
      <c r="AH195" s="53"/>
      <c r="AI195" s="53"/>
      <c r="AJ195" s="53"/>
      <c r="AK195" s="53"/>
      <c r="AL195" s="53"/>
      <c r="AM195" s="53"/>
      <c r="AN195" s="53"/>
      <c r="AO195" s="53"/>
      <c r="AP195" s="53"/>
      <c r="AQ195" s="53"/>
      <c r="AR195" s="53"/>
      <c r="AS195" s="53"/>
      <c r="AT195" s="53"/>
      <c r="AU195" s="53"/>
      <c r="AV195" s="53"/>
      <c r="AW195" s="53"/>
      <c r="AX195" s="53"/>
      <c r="AY195" s="53"/>
      <c r="AZ195" s="53"/>
      <c r="BA195" s="53"/>
      <c r="BB195" s="53"/>
      <c r="BC195" s="53"/>
      <c r="BD195" s="53"/>
      <c r="BE195" s="53"/>
      <c r="BF195" s="53"/>
      <c r="BG195" s="53"/>
      <c r="BH195" s="53"/>
      <c r="BI195" s="53"/>
      <c r="BJ195" s="53"/>
      <c r="BK195" s="53"/>
      <c r="BL195" s="53"/>
      <c r="BM195" s="53"/>
      <c r="BN195" s="53"/>
      <c r="BO195" s="53"/>
      <c r="BP195" s="53"/>
      <c r="BQ195" s="53"/>
      <c r="BR195" s="53"/>
      <c r="BS195" s="53"/>
      <c r="BT195" s="53"/>
      <c r="BU195" s="53"/>
      <c r="BV195" s="53"/>
      <c r="BW195" s="53"/>
      <c r="BX195" s="53"/>
      <c r="BY195" s="53"/>
      <c r="BZ195" s="53"/>
      <c r="CA195" s="53"/>
      <c r="CB195" s="53"/>
      <c r="CC195" s="53"/>
      <c r="CD195" s="53"/>
      <c r="CE195" s="53"/>
      <c r="CF195" s="53"/>
      <c r="CG195" s="53"/>
      <c r="CH195" s="53"/>
      <c r="CI195" s="53"/>
      <c r="CJ195" s="53"/>
      <c r="CK195" s="53"/>
      <c r="CL195" s="53"/>
      <c r="CM195" s="53"/>
      <c r="CN195" s="53"/>
      <c r="CO195" s="53"/>
      <c r="CP195" s="53"/>
      <c r="CQ195" s="53"/>
      <c r="CR195" s="53"/>
      <c r="CS195" s="53"/>
      <c r="CT195" s="53"/>
      <c r="CU195" s="53"/>
      <c r="CV195" s="53"/>
      <c r="CW195" s="53"/>
      <c r="CX195" s="53"/>
      <c r="CY195" s="53"/>
      <c r="CZ195" s="53"/>
      <c r="DA195" s="53"/>
      <c r="DB195" s="53"/>
      <c r="DC195" s="53"/>
      <c r="DD195" s="53"/>
      <c r="DE195" s="53"/>
      <c r="DF195" s="53"/>
      <c r="DG195" s="53"/>
      <c r="DH195" s="53"/>
      <c r="DI195" s="53"/>
      <c r="DJ195" s="53"/>
      <c r="DK195" s="53"/>
    </row>
    <row r="196" spans="1:116" ht="18.75" customHeight="1">
      <c r="A196"/>
      <c r="B196" s="235"/>
      <c r="C196" s="136" t="s">
        <v>242</v>
      </c>
      <c r="D196" s="227"/>
      <c r="E196" s="228"/>
      <c r="F196" s="57" t="s">
        <v>60</v>
      </c>
      <c r="G196" s="175"/>
      <c r="H196" s="175"/>
      <c r="I196" s="175"/>
      <c r="J196" s="175"/>
      <c r="K196" s="175"/>
      <c r="L196" s="175"/>
      <c r="M196" s="175"/>
      <c r="N196" s="175"/>
      <c r="O196" s="175"/>
      <c r="P196" s="175"/>
      <c r="Q196" s="175"/>
      <c r="R196" s="157">
        <v>46304</v>
      </c>
      <c r="S196" s="157">
        <v>54782</v>
      </c>
      <c r="T196" s="157">
        <v>56915</v>
      </c>
      <c r="U196" s="157">
        <v>35855</v>
      </c>
      <c r="V196" s="142">
        <v>29301</v>
      </c>
      <c r="W196" s="142">
        <v>47647</v>
      </c>
      <c r="X196" s="142">
        <v>50494</v>
      </c>
      <c r="Y196" s="97"/>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3"/>
      <c r="BI196" s="53"/>
      <c r="BJ196" s="53"/>
      <c r="BK196" s="53"/>
      <c r="BL196" s="53"/>
      <c r="BM196" s="53"/>
      <c r="BN196" s="53"/>
      <c r="BO196" s="53"/>
      <c r="BP196" s="53"/>
      <c r="BQ196" s="53"/>
      <c r="BR196" s="53"/>
      <c r="BS196" s="53"/>
      <c r="BT196" s="53"/>
      <c r="BU196" s="53"/>
      <c r="BV196" s="53"/>
      <c r="BW196" s="53"/>
      <c r="BX196" s="53"/>
      <c r="BY196" s="53"/>
      <c r="BZ196" s="53"/>
      <c r="CA196" s="53"/>
      <c r="CB196" s="53"/>
      <c r="CC196" s="53"/>
      <c r="CD196" s="53"/>
      <c r="CE196" s="53"/>
      <c r="CF196" s="53"/>
      <c r="CG196" s="53"/>
      <c r="CH196" s="53"/>
      <c r="CI196" s="53"/>
      <c r="CJ196" s="53"/>
      <c r="CK196" s="53"/>
      <c r="CL196" s="53"/>
      <c r="CM196" s="53"/>
      <c r="CN196" s="53"/>
      <c r="CO196" s="53"/>
      <c r="CP196" s="53"/>
      <c r="CQ196" s="53"/>
      <c r="CR196" s="53"/>
      <c r="CS196" s="53"/>
      <c r="CT196" s="53"/>
      <c r="CU196" s="53"/>
      <c r="CV196" s="53"/>
      <c r="CW196" s="53"/>
      <c r="CX196" s="53"/>
      <c r="CY196" s="53"/>
      <c r="CZ196" s="53"/>
      <c r="DA196" s="53"/>
      <c r="DB196" s="53"/>
      <c r="DC196" s="53"/>
      <c r="DD196" s="53"/>
      <c r="DE196" s="53"/>
      <c r="DF196" s="53"/>
      <c r="DG196" s="53"/>
      <c r="DH196" s="53"/>
      <c r="DI196" s="53"/>
      <c r="DJ196" s="53"/>
      <c r="DK196" s="53"/>
    </row>
    <row r="197" spans="1:116" ht="18.75" customHeight="1">
      <c r="A197"/>
      <c r="B197" s="235"/>
      <c r="C197" s="59" t="s">
        <v>358</v>
      </c>
      <c r="D197" s="227"/>
      <c r="E197" s="228"/>
      <c r="F197" s="57" t="s">
        <v>60</v>
      </c>
      <c r="G197" s="175"/>
      <c r="H197" s="175"/>
      <c r="I197" s="175"/>
      <c r="J197" s="175"/>
      <c r="K197" s="175"/>
      <c r="L197" s="175"/>
      <c r="M197" s="175"/>
      <c r="N197" s="175"/>
      <c r="O197" s="175"/>
      <c r="P197" s="175"/>
      <c r="Q197" s="175"/>
      <c r="R197" s="157">
        <v>309943</v>
      </c>
      <c r="S197" s="157">
        <v>322358</v>
      </c>
      <c r="T197" s="157">
        <v>337829</v>
      </c>
      <c r="U197" s="157">
        <v>211501</v>
      </c>
      <c r="V197" s="142">
        <v>234827</v>
      </c>
      <c r="W197" s="142">
        <v>278989</v>
      </c>
      <c r="X197" s="142">
        <v>290852</v>
      </c>
      <c r="Y197" s="97"/>
      <c r="Z197" s="53"/>
      <c r="AA197" s="53"/>
      <c r="AB197" s="53"/>
      <c r="AC197" s="53"/>
      <c r="AD197" s="53"/>
      <c r="AE197" s="53"/>
      <c r="AF197" s="53"/>
      <c r="AG197" s="53"/>
      <c r="AH197" s="53"/>
      <c r="AI197" s="53"/>
      <c r="AJ197" s="53"/>
      <c r="AK197" s="53"/>
      <c r="AL197" s="53"/>
      <c r="AM197" s="53"/>
      <c r="AN197" s="53"/>
      <c r="AO197" s="53"/>
      <c r="AP197" s="53"/>
      <c r="AQ197" s="53"/>
      <c r="AR197" s="53"/>
      <c r="AS197" s="53"/>
      <c r="AT197" s="53"/>
      <c r="AU197" s="53"/>
      <c r="AV197" s="53"/>
      <c r="AW197" s="53"/>
      <c r="AX197" s="53"/>
      <c r="AY197" s="53"/>
      <c r="AZ197" s="53"/>
      <c r="BA197" s="53"/>
      <c r="BB197" s="53"/>
      <c r="BC197" s="53"/>
      <c r="BD197" s="53"/>
      <c r="BE197" s="53"/>
      <c r="BF197" s="53"/>
      <c r="BG197" s="53"/>
      <c r="BH197" s="53"/>
      <c r="BI197" s="53"/>
      <c r="BJ197" s="53"/>
      <c r="BK197" s="53"/>
      <c r="BL197" s="53"/>
      <c r="BM197" s="53"/>
      <c r="BN197" s="53"/>
      <c r="BO197" s="53"/>
      <c r="BP197" s="53"/>
      <c r="BQ197" s="53"/>
      <c r="BR197" s="53"/>
      <c r="BS197" s="53"/>
      <c r="BT197" s="53"/>
      <c r="BU197" s="53"/>
      <c r="BV197" s="53"/>
      <c r="BW197" s="53"/>
      <c r="BX197" s="53"/>
      <c r="BY197" s="53"/>
      <c r="BZ197" s="53"/>
      <c r="CA197" s="53"/>
      <c r="CB197" s="53"/>
      <c r="CC197" s="53"/>
      <c r="CD197" s="53"/>
      <c r="CE197" s="53"/>
      <c r="CF197" s="53"/>
      <c r="CG197" s="53"/>
      <c r="CH197" s="53"/>
      <c r="CI197" s="53"/>
      <c r="CJ197" s="53"/>
      <c r="CK197" s="53"/>
      <c r="CL197" s="53"/>
      <c r="CM197" s="53"/>
      <c r="CN197" s="53"/>
      <c r="CO197" s="53"/>
      <c r="CP197" s="53"/>
      <c r="CQ197" s="53"/>
      <c r="CR197" s="53"/>
      <c r="CS197" s="53"/>
      <c r="CT197" s="53"/>
      <c r="CU197" s="53"/>
      <c r="CV197" s="53"/>
      <c r="CW197" s="53"/>
      <c r="CX197" s="53"/>
      <c r="CY197" s="53"/>
      <c r="CZ197" s="53"/>
      <c r="DA197" s="53"/>
      <c r="DB197" s="53"/>
      <c r="DC197" s="53"/>
      <c r="DD197" s="53"/>
      <c r="DE197" s="53"/>
      <c r="DF197" s="53"/>
      <c r="DG197" s="53"/>
      <c r="DH197" s="53"/>
      <c r="DI197" s="53"/>
      <c r="DJ197" s="53"/>
      <c r="DK197" s="53"/>
    </row>
    <row r="198" spans="1:116" ht="18.75" customHeight="1">
      <c r="A198"/>
      <c r="B198" s="235"/>
      <c r="C198" s="136" t="s">
        <v>274</v>
      </c>
      <c r="D198" s="227"/>
      <c r="E198" s="228"/>
      <c r="F198" s="57" t="s">
        <v>277</v>
      </c>
      <c r="G198" s="175"/>
      <c r="H198" s="175"/>
      <c r="I198" s="175"/>
      <c r="J198" s="175"/>
      <c r="K198" s="175"/>
      <c r="L198" s="175"/>
      <c r="M198" s="175"/>
      <c r="N198" s="175"/>
      <c r="O198" s="175"/>
      <c r="P198" s="175"/>
      <c r="Q198" s="175"/>
      <c r="R198" s="157">
        <v>145</v>
      </c>
      <c r="S198" s="157">
        <v>152</v>
      </c>
      <c r="T198" s="157">
        <v>879</v>
      </c>
      <c r="U198" s="157">
        <v>822</v>
      </c>
      <c r="V198" s="142">
        <v>736</v>
      </c>
      <c r="W198" s="142">
        <v>839</v>
      </c>
      <c r="X198" s="142">
        <v>913</v>
      </c>
      <c r="Y198" s="97"/>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c r="BE198" s="53"/>
      <c r="BF198" s="53"/>
      <c r="BG198" s="53"/>
      <c r="BH198" s="53"/>
      <c r="BI198" s="53"/>
      <c r="BJ198" s="53"/>
      <c r="BK198" s="53"/>
      <c r="BL198" s="53"/>
      <c r="BM198" s="53"/>
      <c r="BN198" s="53"/>
      <c r="BO198" s="53"/>
      <c r="BP198" s="53"/>
      <c r="BQ198" s="53"/>
      <c r="BR198" s="53"/>
      <c r="BS198" s="53"/>
      <c r="BT198" s="53"/>
      <c r="BU198" s="53"/>
      <c r="BV198" s="53"/>
      <c r="BW198" s="53"/>
      <c r="BX198" s="53"/>
      <c r="BY198" s="53"/>
      <c r="BZ198" s="53"/>
      <c r="CA198" s="53"/>
      <c r="CB198" s="53"/>
      <c r="CC198" s="53"/>
      <c r="CD198" s="53"/>
      <c r="CE198" s="53"/>
      <c r="CF198" s="53"/>
      <c r="CG198" s="53"/>
      <c r="CH198" s="53"/>
      <c r="CI198" s="53"/>
      <c r="CJ198" s="53"/>
      <c r="CK198" s="53"/>
      <c r="CL198" s="53"/>
      <c r="CM198" s="53"/>
      <c r="CN198" s="53"/>
      <c r="CO198" s="53"/>
      <c r="CP198" s="53"/>
      <c r="CQ198" s="53"/>
      <c r="CR198" s="53"/>
      <c r="CS198" s="53"/>
      <c r="CT198" s="53"/>
      <c r="CU198" s="53"/>
      <c r="CV198" s="53"/>
      <c r="CW198" s="53"/>
      <c r="CX198" s="53"/>
      <c r="CY198" s="53"/>
      <c r="CZ198" s="53"/>
      <c r="DA198" s="53"/>
      <c r="DB198" s="53"/>
      <c r="DC198" s="53"/>
      <c r="DD198" s="53"/>
      <c r="DE198" s="53"/>
      <c r="DF198" s="53"/>
      <c r="DG198" s="53"/>
      <c r="DH198" s="53"/>
      <c r="DI198" s="53"/>
      <c r="DJ198" s="53"/>
      <c r="DK198" s="53"/>
    </row>
    <row r="199" spans="1:116" ht="18.75" customHeight="1">
      <c r="A199"/>
      <c r="B199" s="235"/>
      <c r="C199" s="136" t="s">
        <v>236</v>
      </c>
      <c r="D199" s="227"/>
      <c r="E199" s="228"/>
      <c r="F199" s="57" t="s">
        <v>277</v>
      </c>
      <c r="G199" s="175"/>
      <c r="H199" s="175"/>
      <c r="I199" s="175"/>
      <c r="J199" s="175"/>
      <c r="K199" s="175"/>
      <c r="L199" s="175"/>
      <c r="M199" s="175"/>
      <c r="N199" s="175"/>
      <c r="O199" s="175"/>
      <c r="P199" s="175"/>
      <c r="Q199" s="175"/>
      <c r="R199" s="157">
        <v>205</v>
      </c>
      <c r="S199" s="157">
        <v>205</v>
      </c>
      <c r="T199" s="157">
        <v>221</v>
      </c>
      <c r="U199" s="157">
        <v>154</v>
      </c>
      <c r="V199" s="142">
        <v>219</v>
      </c>
      <c r="W199" s="142">
        <v>152</v>
      </c>
      <c r="X199" s="142">
        <v>139</v>
      </c>
      <c r="Y199" s="97"/>
      <c r="Z199" s="53"/>
      <c r="AA199" s="53"/>
      <c r="AB199" s="53"/>
      <c r="AC199" s="53"/>
      <c r="AD199" s="53"/>
      <c r="AE199" s="53"/>
      <c r="AF199" s="53"/>
      <c r="AG199" s="53"/>
      <c r="AH199" s="53"/>
      <c r="AI199" s="53"/>
      <c r="AJ199" s="53"/>
      <c r="AK199" s="53"/>
      <c r="AL199" s="53"/>
      <c r="AM199" s="53"/>
      <c r="AN199" s="53"/>
      <c r="AO199" s="53"/>
      <c r="AP199" s="53"/>
      <c r="AQ199" s="53"/>
      <c r="AR199" s="53"/>
      <c r="AS199" s="53"/>
      <c r="AT199" s="53"/>
      <c r="AU199" s="53"/>
      <c r="AV199" s="53"/>
      <c r="AW199" s="53"/>
      <c r="AX199" s="53"/>
      <c r="AY199" s="53"/>
      <c r="AZ199" s="53"/>
      <c r="BA199" s="53"/>
      <c r="BB199" s="53"/>
      <c r="BC199" s="53"/>
      <c r="BD199" s="53"/>
      <c r="BE199" s="53"/>
      <c r="BF199" s="53"/>
      <c r="BG199" s="53"/>
      <c r="BH199" s="53"/>
      <c r="BI199" s="53"/>
      <c r="BJ199" s="53"/>
      <c r="BK199" s="53"/>
      <c r="BL199" s="53"/>
      <c r="BM199" s="53"/>
      <c r="BN199" s="53"/>
      <c r="BO199" s="53"/>
      <c r="BP199" s="53"/>
      <c r="BQ199" s="53"/>
      <c r="BR199" s="53"/>
      <c r="BS199" s="53"/>
      <c r="BT199" s="53"/>
      <c r="BU199" s="53"/>
      <c r="BV199" s="53"/>
      <c r="BW199" s="53"/>
      <c r="BX199" s="53"/>
      <c r="BY199" s="53"/>
      <c r="BZ199" s="53"/>
      <c r="CA199" s="53"/>
      <c r="CB199" s="53"/>
      <c r="CC199" s="53"/>
      <c r="CD199" s="53"/>
      <c r="CE199" s="53"/>
      <c r="CF199" s="53"/>
      <c r="CG199" s="53"/>
      <c r="CH199" s="53"/>
      <c r="CI199" s="53"/>
      <c r="CJ199" s="53"/>
      <c r="CK199" s="53"/>
      <c r="CL199" s="53"/>
      <c r="CM199" s="53"/>
      <c r="CN199" s="53"/>
      <c r="CO199" s="53"/>
      <c r="CP199" s="53"/>
      <c r="CQ199" s="53"/>
      <c r="CR199" s="53"/>
      <c r="CS199" s="53"/>
      <c r="CT199" s="53"/>
      <c r="CU199" s="53"/>
      <c r="CV199" s="53"/>
      <c r="CW199" s="53"/>
      <c r="CX199" s="53"/>
      <c r="CY199" s="53"/>
      <c r="CZ199" s="53"/>
      <c r="DA199" s="53"/>
      <c r="DB199" s="53"/>
      <c r="DC199" s="53"/>
      <c r="DD199" s="53"/>
      <c r="DE199" s="53"/>
      <c r="DF199" s="53"/>
      <c r="DG199" s="53"/>
      <c r="DH199" s="53"/>
      <c r="DI199" s="53"/>
      <c r="DJ199" s="53"/>
      <c r="DK199" s="53"/>
    </row>
    <row r="200" spans="1:116" ht="18.75" customHeight="1">
      <c r="A200"/>
      <c r="B200" s="235"/>
      <c r="C200" s="136" t="s">
        <v>275</v>
      </c>
      <c r="D200" s="227"/>
      <c r="E200" s="228"/>
      <c r="F200" s="57" t="s">
        <v>277</v>
      </c>
      <c r="G200" s="175"/>
      <c r="H200" s="175"/>
      <c r="I200" s="175"/>
      <c r="J200" s="175"/>
      <c r="K200" s="175"/>
      <c r="L200" s="175"/>
      <c r="M200" s="175"/>
      <c r="N200" s="175"/>
      <c r="O200" s="175"/>
      <c r="P200" s="175"/>
      <c r="Q200" s="175"/>
      <c r="R200" s="157">
        <v>511</v>
      </c>
      <c r="S200" s="157">
        <v>652</v>
      </c>
      <c r="T200" s="157">
        <v>634</v>
      </c>
      <c r="U200" s="157">
        <v>514</v>
      </c>
      <c r="V200" s="142">
        <v>489</v>
      </c>
      <c r="W200" s="142">
        <v>427</v>
      </c>
      <c r="X200" s="142">
        <v>381</v>
      </c>
      <c r="Y200" s="97"/>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V200" s="53"/>
      <c r="AW200" s="53"/>
      <c r="AX200" s="53"/>
      <c r="AY200" s="53"/>
      <c r="AZ200" s="53"/>
      <c r="BA200" s="53"/>
      <c r="BB200" s="53"/>
      <c r="BC200" s="53"/>
      <c r="BD200" s="53"/>
      <c r="BE200" s="53"/>
      <c r="BF200" s="53"/>
      <c r="BG200" s="53"/>
      <c r="BH200" s="53"/>
      <c r="BI200" s="53"/>
      <c r="BJ200" s="53"/>
      <c r="BK200" s="53"/>
      <c r="BL200" s="53"/>
      <c r="BM200" s="53"/>
      <c r="BN200" s="53"/>
      <c r="BO200" s="53"/>
      <c r="BP200" s="53"/>
      <c r="BQ200" s="53"/>
      <c r="BR200" s="53"/>
      <c r="BS200" s="53"/>
      <c r="BT200" s="53"/>
      <c r="BU200" s="53"/>
      <c r="BV200" s="53"/>
      <c r="BW200" s="53"/>
      <c r="BX200" s="53"/>
      <c r="BY200" s="53"/>
      <c r="BZ200" s="53"/>
      <c r="CA200" s="53"/>
      <c r="CB200" s="53"/>
      <c r="CC200" s="53"/>
      <c r="CD200" s="53"/>
      <c r="CE200" s="53"/>
      <c r="CF200" s="53"/>
      <c r="CG200" s="53"/>
      <c r="CH200" s="53"/>
      <c r="CI200" s="53"/>
      <c r="CJ200" s="53"/>
      <c r="CK200" s="53"/>
      <c r="CL200" s="53"/>
      <c r="CM200" s="53"/>
      <c r="CN200" s="53"/>
      <c r="CO200" s="53"/>
      <c r="CP200" s="53"/>
      <c r="CQ200" s="53"/>
      <c r="CR200" s="53"/>
      <c r="CS200" s="53"/>
      <c r="CT200" s="53"/>
      <c r="CU200" s="53"/>
      <c r="CV200" s="53"/>
      <c r="CW200" s="53"/>
      <c r="CX200" s="53"/>
      <c r="CY200" s="53"/>
      <c r="CZ200" s="53"/>
      <c r="DA200" s="53"/>
      <c r="DB200" s="53"/>
      <c r="DC200" s="53"/>
      <c r="DD200" s="53"/>
      <c r="DE200" s="53"/>
      <c r="DF200" s="53"/>
      <c r="DG200" s="53"/>
      <c r="DH200" s="53"/>
      <c r="DI200" s="53"/>
      <c r="DJ200" s="53"/>
      <c r="DK200" s="53"/>
    </row>
    <row r="201" spans="1:116" ht="18.75" customHeight="1">
      <c r="A201"/>
      <c r="B201" s="235"/>
      <c r="C201" s="136" t="s">
        <v>276</v>
      </c>
      <c r="D201" s="227"/>
      <c r="E201" s="228"/>
      <c r="F201" s="57" t="s">
        <v>277</v>
      </c>
      <c r="G201" s="175"/>
      <c r="H201" s="175"/>
      <c r="I201" s="175"/>
      <c r="J201" s="175"/>
      <c r="K201" s="175"/>
      <c r="L201" s="175"/>
      <c r="M201" s="175"/>
      <c r="N201" s="175"/>
      <c r="O201" s="175"/>
      <c r="P201" s="175"/>
      <c r="Q201" s="175"/>
      <c r="R201" s="157">
        <v>408</v>
      </c>
      <c r="S201" s="157">
        <v>545</v>
      </c>
      <c r="T201" s="157">
        <v>551</v>
      </c>
      <c r="U201" s="157">
        <v>393</v>
      </c>
      <c r="V201" s="142">
        <v>414</v>
      </c>
      <c r="W201" s="142">
        <v>363</v>
      </c>
      <c r="X201" s="142">
        <v>336</v>
      </c>
      <c r="Y201" s="97"/>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c r="AW201" s="53"/>
      <c r="AX201" s="53"/>
      <c r="AY201" s="53"/>
      <c r="AZ201" s="53"/>
      <c r="BA201" s="53"/>
      <c r="BB201" s="53"/>
      <c r="BC201" s="53"/>
      <c r="BD201" s="53"/>
      <c r="BE201" s="53"/>
      <c r="BF201" s="53"/>
      <c r="BG201" s="53"/>
      <c r="BH201" s="53"/>
      <c r="BI201" s="53"/>
      <c r="BJ201" s="53"/>
      <c r="BK201" s="53"/>
      <c r="BL201" s="53"/>
      <c r="BM201" s="53"/>
      <c r="BN201" s="53"/>
      <c r="BO201" s="53"/>
      <c r="BP201" s="53"/>
      <c r="BQ201" s="53"/>
      <c r="BR201" s="53"/>
      <c r="BS201" s="53"/>
      <c r="BT201" s="53"/>
      <c r="BU201" s="53"/>
      <c r="BV201" s="53"/>
      <c r="BW201" s="53"/>
      <c r="BX201" s="53"/>
      <c r="BY201" s="53"/>
      <c r="BZ201" s="53"/>
      <c r="CA201" s="53"/>
      <c r="CB201" s="53"/>
      <c r="CC201" s="53"/>
      <c r="CD201" s="53"/>
      <c r="CE201" s="53"/>
      <c r="CF201" s="53"/>
      <c r="CG201" s="53"/>
      <c r="CH201" s="53"/>
      <c r="CI201" s="53"/>
      <c r="CJ201" s="53"/>
      <c r="CK201" s="53"/>
      <c r="CL201" s="53"/>
      <c r="CM201" s="53"/>
      <c r="CN201" s="53"/>
      <c r="CO201" s="53"/>
      <c r="CP201" s="53"/>
      <c r="CQ201" s="53"/>
      <c r="CR201" s="53"/>
      <c r="CS201" s="53"/>
      <c r="CT201" s="53"/>
      <c r="CU201" s="53"/>
      <c r="CV201" s="53"/>
      <c r="CW201" s="53"/>
      <c r="CX201" s="53"/>
      <c r="CY201" s="53"/>
      <c r="CZ201" s="53"/>
      <c r="DA201" s="53"/>
      <c r="DB201" s="53"/>
      <c r="DC201" s="53"/>
      <c r="DD201" s="53"/>
      <c r="DE201" s="53"/>
      <c r="DF201" s="53"/>
      <c r="DG201" s="53"/>
      <c r="DH201" s="53"/>
      <c r="DI201" s="53"/>
      <c r="DJ201" s="53"/>
      <c r="DK201" s="53"/>
    </row>
    <row r="202" spans="1:116" ht="18.75" customHeight="1">
      <c r="A202"/>
      <c r="B202" s="235"/>
      <c r="C202" s="136" t="s">
        <v>241</v>
      </c>
      <c r="D202" s="227"/>
      <c r="E202" s="228"/>
      <c r="F202" s="57" t="s">
        <v>277</v>
      </c>
      <c r="G202" s="175"/>
      <c r="H202" s="175"/>
      <c r="I202" s="175"/>
      <c r="J202" s="175"/>
      <c r="K202" s="175"/>
      <c r="L202" s="175"/>
      <c r="M202" s="175"/>
      <c r="N202" s="175"/>
      <c r="O202" s="175"/>
      <c r="P202" s="175"/>
      <c r="Q202" s="175"/>
      <c r="R202" s="157">
        <v>107</v>
      </c>
      <c r="S202" s="157">
        <v>141</v>
      </c>
      <c r="T202" s="157">
        <v>129</v>
      </c>
      <c r="U202" s="157">
        <v>100</v>
      </c>
      <c r="V202" s="142">
        <v>118</v>
      </c>
      <c r="W202" s="142">
        <v>90</v>
      </c>
      <c r="X202" s="142">
        <v>99</v>
      </c>
      <c r="Y202" s="97"/>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3"/>
      <c r="BD202" s="53"/>
      <c r="BE202" s="53"/>
      <c r="BF202" s="53"/>
      <c r="BG202" s="53"/>
      <c r="BH202" s="53"/>
      <c r="BI202" s="53"/>
      <c r="BJ202" s="53"/>
      <c r="BK202" s="53"/>
      <c r="BL202" s="53"/>
      <c r="BM202" s="53"/>
      <c r="BN202" s="53"/>
      <c r="BO202" s="53"/>
      <c r="BP202" s="53"/>
      <c r="BQ202" s="53"/>
      <c r="BR202" s="53"/>
      <c r="BS202" s="53"/>
      <c r="BT202" s="53"/>
      <c r="BU202" s="53"/>
      <c r="BV202" s="53"/>
      <c r="BW202" s="53"/>
      <c r="BX202" s="53"/>
      <c r="BY202" s="53"/>
      <c r="BZ202" s="53"/>
      <c r="CA202" s="53"/>
      <c r="CB202" s="53"/>
      <c r="CC202" s="53"/>
      <c r="CD202" s="53"/>
      <c r="CE202" s="53"/>
      <c r="CF202" s="53"/>
      <c r="CG202" s="53"/>
      <c r="CH202" s="53"/>
      <c r="CI202" s="53"/>
      <c r="CJ202" s="53"/>
      <c r="CK202" s="53"/>
      <c r="CL202" s="53"/>
      <c r="CM202" s="53"/>
      <c r="CN202" s="53"/>
      <c r="CO202" s="53"/>
      <c r="CP202" s="53"/>
      <c r="CQ202" s="53"/>
      <c r="CR202" s="53"/>
      <c r="CS202" s="53"/>
      <c r="CT202" s="53"/>
      <c r="CU202" s="53"/>
      <c r="CV202" s="53"/>
      <c r="CW202" s="53"/>
      <c r="CX202" s="53"/>
      <c r="CY202" s="53"/>
      <c r="CZ202" s="53"/>
      <c r="DA202" s="53"/>
      <c r="DB202" s="53"/>
      <c r="DC202" s="53"/>
      <c r="DD202" s="53"/>
      <c r="DE202" s="53"/>
      <c r="DF202" s="53"/>
      <c r="DG202" s="53"/>
      <c r="DH202" s="53"/>
      <c r="DI202" s="53"/>
      <c r="DJ202" s="53"/>
      <c r="DK202" s="53"/>
    </row>
    <row r="203" spans="1:116" ht="18.75" customHeight="1">
      <c r="A203"/>
      <c r="B203" s="235"/>
      <c r="C203" s="136" t="s">
        <v>242</v>
      </c>
      <c r="D203" s="227"/>
      <c r="E203" s="228"/>
      <c r="F203" s="57" t="s">
        <v>277</v>
      </c>
      <c r="G203" s="175"/>
      <c r="H203" s="175"/>
      <c r="I203" s="175"/>
      <c r="J203" s="175"/>
      <c r="K203" s="175"/>
      <c r="L203" s="175"/>
      <c r="M203" s="175"/>
      <c r="N203" s="175"/>
      <c r="O203" s="175"/>
      <c r="P203" s="175"/>
      <c r="Q203" s="175"/>
      <c r="R203" s="157">
        <v>93</v>
      </c>
      <c r="S203" s="157">
        <v>160</v>
      </c>
      <c r="T203" s="157">
        <v>149</v>
      </c>
      <c r="U203" s="157">
        <v>62</v>
      </c>
      <c r="V203" s="142">
        <v>81</v>
      </c>
      <c r="W203" s="142">
        <v>103</v>
      </c>
      <c r="X203" s="142">
        <v>76</v>
      </c>
      <c r="Y203" s="97"/>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V203" s="53"/>
      <c r="AW203" s="53"/>
      <c r="AX203" s="53"/>
      <c r="AY203" s="53"/>
      <c r="AZ203" s="53"/>
      <c r="BA203" s="53"/>
      <c r="BB203" s="53"/>
      <c r="BC203" s="53"/>
      <c r="BD203" s="53"/>
      <c r="BE203" s="53"/>
      <c r="BF203" s="53"/>
      <c r="BG203" s="53"/>
      <c r="BH203" s="53"/>
      <c r="BI203" s="53"/>
      <c r="BJ203" s="53"/>
      <c r="BK203" s="53"/>
      <c r="BL203" s="53"/>
      <c r="BM203" s="53"/>
      <c r="BN203" s="53"/>
      <c r="BO203" s="53"/>
      <c r="BP203" s="53"/>
      <c r="BQ203" s="53"/>
      <c r="BR203" s="53"/>
      <c r="BS203" s="53"/>
      <c r="BT203" s="53"/>
      <c r="BU203" s="53"/>
      <c r="BV203" s="53"/>
      <c r="BW203" s="53"/>
      <c r="BX203" s="53"/>
      <c r="BY203" s="53"/>
      <c r="BZ203" s="53"/>
      <c r="CA203" s="53"/>
      <c r="CB203" s="53"/>
      <c r="CC203" s="53"/>
      <c r="CD203" s="53"/>
      <c r="CE203" s="53"/>
      <c r="CF203" s="53"/>
      <c r="CG203" s="53"/>
      <c r="CH203" s="53"/>
      <c r="CI203" s="53"/>
      <c r="CJ203" s="53"/>
      <c r="CK203" s="53"/>
      <c r="CL203" s="53"/>
      <c r="CM203" s="53"/>
      <c r="CN203" s="53"/>
      <c r="CO203" s="53"/>
      <c r="CP203" s="53"/>
      <c r="CQ203" s="53"/>
      <c r="CR203" s="53"/>
      <c r="CS203" s="53"/>
      <c r="CT203" s="53"/>
      <c r="CU203" s="53"/>
      <c r="CV203" s="53"/>
      <c r="CW203" s="53"/>
      <c r="CX203" s="53"/>
      <c r="CY203" s="53"/>
      <c r="CZ203" s="53"/>
      <c r="DA203" s="53"/>
      <c r="DB203" s="53"/>
      <c r="DC203" s="53"/>
      <c r="DD203" s="53"/>
      <c r="DE203" s="53"/>
      <c r="DF203" s="53"/>
      <c r="DG203" s="53"/>
      <c r="DH203" s="53"/>
      <c r="DI203" s="53"/>
      <c r="DJ203" s="53"/>
      <c r="DK203" s="53"/>
    </row>
    <row r="204" spans="1:116" ht="19.5" customHeight="1" thickBot="1">
      <c r="A204"/>
      <c r="B204" s="236"/>
      <c r="C204" s="86" t="s">
        <v>359</v>
      </c>
      <c r="D204" s="230"/>
      <c r="E204" s="259"/>
      <c r="F204" s="61" t="s">
        <v>277</v>
      </c>
      <c r="G204" s="177"/>
      <c r="H204" s="177"/>
      <c r="I204" s="177"/>
      <c r="J204" s="177"/>
      <c r="K204" s="177"/>
      <c r="L204" s="177"/>
      <c r="M204" s="177"/>
      <c r="N204" s="177"/>
      <c r="O204" s="177"/>
      <c r="P204" s="177"/>
      <c r="Q204" s="177"/>
      <c r="R204" s="183">
        <v>1469</v>
      </c>
      <c r="S204" s="183">
        <v>1855</v>
      </c>
      <c r="T204" s="183">
        <v>2563</v>
      </c>
      <c r="U204" s="183">
        <v>2045</v>
      </c>
      <c r="V204" s="141">
        <v>2057</v>
      </c>
      <c r="W204" s="141">
        <v>1974</v>
      </c>
      <c r="X204" s="141">
        <v>1944</v>
      </c>
      <c r="Y204" s="98"/>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3"/>
      <c r="BI204" s="53"/>
      <c r="BJ204" s="53"/>
      <c r="BK204" s="53"/>
      <c r="BL204" s="53"/>
      <c r="BM204" s="53"/>
      <c r="BN204" s="53"/>
      <c r="BO204" s="53"/>
      <c r="BP204" s="53"/>
      <c r="BQ204" s="53"/>
      <c r="BR204" s="53"/>
      <c r="BS204" s="53"/>
      <c r="BT204" s="53"/>
      <c r="BU204" s="53"/>
      <c r="BV204" s="53"/>
      <c r="BW204" s="53"/>
      <c r="BX204" s="53"/>
      <c r="BY204" s="53"/>
      <c r="BZ204" s="53"/>
      <c r="CA204" s="53"/>
      <c r="CB204" s="53"/>
      <c r="CC204" s="53"/>
      <c r="CD204" s="53"/>
      <c r="CE204" s="53"/>
      <c r="CF204" s="53"/>
      <c r="CG204" s="53"/>
      <c r="CH204" s="53"/>
      <c r="CI204" s="53"/>
      <c r="CJ204" s="53"/>
      <c r="CK204" s="53"/>
      <c r="CL204" s="53"/>
      <c r="CM204" s="53"/>
      <c r="CN204" s="53"/>
      <c r="CO204" s="53"/>
      <c r="CP204" s="53"/>
      <c r="CQ204" s="53"/>
      <c r="CR204" s="53"/>
      <c r="CS204" s="53"/>
      <c r="CT204" s="53"/>
      <c r="CU204" s="53"/>
      <c r="CV204" s="53"/>
      <c r="CW204" s="53"/>
      <c r="CX204" s="53"/>
      <c r="CY204" s="53"/>
      <c r="CZ204" s="53"/>
      <c r="DA204" s="53"/>
      <c r="DB204" s="53"/>
      <c r="DC204" s="53"/>
      <c r="DD204" s="53"/>
      <c r="DE204" s="53"/>
      <c r="DF204" s="53"/>
      <c r="DG204" s="53"/>
      <c r="DH204" s="53"/>
      <c r="DI204" s="53"/>
      <c r="DJ204" s="53"/>
      <c r="DK204" s="53"/>
    </row>
    <row r="205" spans="1:116" ht="31.2">
      <c r="A205"/>
      <c r="B205" s="234" t="s">
        <v>337</v>
      </c>
      <c r="C205" s="135" t="s">
        <v>370</v>
      </c>
      <c r="D205" s="229" t="s">
        <v>21</v>
      </c>
      <c r="E205" s="260" t="s">
        <v>3</v>
      </c>
      <c r="F205" s="82" t="s">
        <v>59</v>
      </c>
      <c r="G205" s="173"/>
      <c r="H205" s="173"/>
      <c r="I205" s="173"/>
      <c r="J205" s="173"/>
      <c r="K205" s="173"/>
      <c r="L205" s="173"/>
      <c r="M205" s="173"/>
      <c r="N205" s="173"/>
      <c r="O205" s="173"/>
      <c r="P205" s="173"/>
      <c r="Q205" s="173"/>
      <c r="R205" s="162">
        <v>26967</v>
      </c>
      <c r="S205" s="162">
        <v>27312</v>
      </c>
      <c r="T205" s="162">
        <v>30129</v>
      </c>
      <c r="U205" s="162">
        <v>20254</v>
      </c>
      <c r="V205" s="162">
        <v>21381</v>
      </c>
      <c r="W205" s="162">
        <v>24985</v>
      </c>
      <c r="X205" s="162">
        <v>25307</v>
      </c>
      <c r="Y205" s="185"/>
      <c r="Z205" s="53"/>
      <c r="AA205" s="53"/>
      <c r="AB205" s="53"/>
      <c r="AC205" s="53"/>
      <c r="AD205" s="53"/>
      <c r="AE205" s="53"/>
      <c r="AF205" s="53"/>
      <c r="AG205" s="53"/>
      <c r="AH205" s="53"/>
      <c r="AI205" s="53"/>
      <c r="AJ205" s="53"/>
      <c r="AK205" s="53"/>
      <c r="AL205" s="53"/>
      <c r="AM205" s="53"/>
      <c r="AN205" s="53"/>
      <c r="AO205" s="53"/>
      <c r="AP205" s="53"/>
      <c r="AQ205" s="53"/>
      <c r="AR205" s="53"/>
      <c r="AS205" s="53"/>
      <c r="AT205" s="53"/>
      <c r="AU205" s="53"/>
      <c r="AV205" s="53"/>
      <c r="AW205" s="53"/>
      <c r="AX205" s="53"/>
      <c r="AY205" s="53"/>
      <c r="AZ205" s="53"/>
      <c r="BA205" s="53"/>
      <c r="BB205" s="53"/>
      <c r="BC205" s="53"/>
      <c r="BD205" s="53"/>
      <c r="BE205" s="53"/>
      <c r="BF205" s="53"/>
      <c r="BG205" s="53"/>
      <c r="BH205" s="53"/>
      <c r="BI205" s="53"/>
      <c r="BJ205" s="53"/>
      <c r="BK205" s="53"/>
      <c r="BL205" s="53"/>
      <c r="BM205" s="53"/>
      <c r="BN205" s="53"/>
      <c r="BO205" s="53"/>
      <c r="BP205" s="53"/>
      <c r="BQ205" s="53"/>
      <c r="BR205" s="53"/>
      <c r="BS205" s="53"/>
      <c r="BT205" s="53"/>
      <c r="BU205" s="53"/>
      <c r="BV205" s="53"/>
      <c r="BW205" s="53"/>
      <c r="BX205" s="53"/>
      <c r="BY205" s="53"/>
      <c r="BZ205" s="53"/>
      <c r="CA205" s="53"/>
      <c r="CB205" s="53"/>
      <c r="CC205" s="53"/>
      <c r="CD205" s="53"/>
      <c r="CE205" s="53"/>
      <c r="CF205" s="53"/>
      <c r="CG205" s="53"/>
      <c r="CH205" s="53"/>
      <c r="CI205" s="53"/>
      <c r="CJ205" s="53"/>
      <c r="CK205" s="53"/>
      <c r="CL205" s="53"/>
      <c r="CM205" s="53"/>
      <c r="CN205" s="53"/>
      <c r="CO205" s="53"/>
      <c r="CP205" s="53"/>
      <c r="CQ205" s="53"/>
      <c r="CR205" s="53"/>
      <c r="CS205" s="53"/>
      <c r="CT205" s="53"/>
      <c r="CU205" s="53"/>
      <c r="CV205" s="53"/>
      <c r="CW205" s="53"/>
      <c r="CX205" s="53"/>
      <c r="CY205" s="53"/>
      <c r="CZ205" s="53"/>
      <c r="DA205" s="53"/>
      <c r="DB205" s="53"/>
      <c r="DC205" s="53"/>
      <c r="DD205" s="53"/>
      <c r="DE205" s="53"/>
      <c r="DF205" s="53"/>
      <c r="DG205" s="53"/>
      <c r="DH205" s="53"/>
      <c r="DI205" s="53"/>
      <c r="DJ205" s="53"/>
      <c r="DK205" s="53"/>
      <c r="DL205" s="53"/>
    </row>
    <row r="206" spans="1:116" ht="31.2">
      <c r="A206"/>
      <c r="B206" s="235"/>
      <c r="C206" s="136" t="s">
        <v>371</v>
      </c>
      <c r="D206" s="227"/>
      <c r="E206" s="228"/>
      <c r="F206" s="57" t="s">
        <v>59</v>
      </c>
      <c r="G206" s="175"/>
      <c r="H206" s="175"/>
      <c r="I206" s="175"/>
      <c r="J206" s="175"/>
      <c r="K206" s="175"/>
      <c r="L206" s="175"/>
      <c r="M206" s="175"/>
      <c r="N206" s="175"/>
      <c r="O206" s="175"/>
      <c r="P206" s="175"/>
      <c r="Q206" s="175"/>
      <c r="R206" s="157">
        <v>21198</v>
      </c>
      <c r="S206" s="157">
        <v>21443</v>
      </c>
      <c r="T206" s="157">
        <v>22069</v>
      </c>
      <c r="U206" s="157">
        <v>16507</v>
      </c>
      <c r="V206" s="157">
        <v>20142</v>
      </c>
      <c r="W206" s="157">
        <v>19295</v>
      </c>
      <c r="X206" s="157">
        <v>19144</v>
      </c>
      <c r="Y206" s="186"/>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c r="BI206" s="53"/>
      <c r="BJ206" s="53"/>
      <c r="BK206" s="53"/>
      <c r="BL206" s="53"/>
      <c r="BM206" s="53"/>
      <c r="BN206" s="53"/>
      <c r="BO206" s="53"/>
      <c r="BP206" s="53"/>
      <c r="BQ206" s="53"/>
      <c r="BR206" s="53"/>
      <c r="BS206" s="53"/>
      <c r="BT206" s="53"/>
      <c r="BU206" s="53"/>
      <c r="BV206" s="53"/>
      <c r="BW206" s="53"/>
      <c r="BX206" s="53"/>
      <c r="BY206" s="53"/>
      <c r="BZ206" s="53"/>
      <c r="CA206" s="53"/>
      <c r="CB206" s="53"/>
      <c r="CC206" s="53"/>
      <c r="CD206" s="53"/>
      <c r="CE206" s="53"/>
      <c r="CF206" s="53"/>
      <c r="CG206" s="53"/>
      <c r="CH206" s="53"/>
      <c r="CI206" s="53"/>
      <c r="CJ206" s="53"/>
      <c r="CK206" s="53"/>
      <c r="CL206" s="53"/>
      <c r="CM206" s="53"/>
      <c r="CN206" s="53"/>
      <c r="CO206" s="53"/>
      <c r="CP206" s="53"/>
      <c r="CQ206" s="53"/>
      <c r="CR206" s="53"/>
      <c r="CS206" s="53"/>
      <c r="CT206" s="53"/>
      <c r="CU206" s="53"/>
      <c r="CV206" s="53"/>
      <c r="CW206" s="53"/>
      <c r="CX206" s="53"/>
      <c r="CY206" s="53"/>
      <c r="CZ206" s="53"/>
      <c r="DA206" s="53"/>
      <c r="DB206" s="53"/>
      <c r="DC206" s="53"/>
      <c r="DD206" s="53"/>
      <c r="DE206" s="53"/>
      <c r="DF206" s="53"/>
      <c r="DG206" s="53"/>
      <c r="DH206" s="53"/>
      <c r="DI206" s="53"/>
      <c r="DJ206" s="53"/>
      <c r="DK206" s="53"/>
      <c r="DL206" s="53"/>
    </row>
    <row r="207" spans="1:116" ht="18">
      <c r="A207"/>
      <c r="B207" s="235"/>
      <c r="C207" s="136" t="s">
        <v>372</v>
      </c>
      <c r="D207" s="227"/>
      <c r="E207" s="228"/>
      <c r="F207" s="57" t="s">
        <v>59</v>
      </c>
      <c r="G207" s="175"/>
      <c r="H207" s="175"/>
      <c r="I207" s="175"/>
      <c r="J207" s="175"/>
      <c r="K207" s="175"/>
      <c r="L207" s="175"/>
      <c r="M207" s="175"/>
      <c r="N207" s="175"/>
      <c r="O207" s="175"/>
      <c r="P207" s="175"/>
      <c r="Q207" s="175"/>
      <c r="R207" s="157">
        <v>11865</v>
      </c>
      <c r="S207" s="157">
        <v>11391</v>
      </c>
      <c r="T207" s="157">
        <v>11390</v>
      </c>
      <c r="U207" s="157">
        <v>8072</v>
      </c>
      <c r="V207" s="157">
        <v>9433</v>
      </c>
      <c r="W207" s="157">
        <v>9330</v>
      </c>
      <c r="X207" s="157">
        <v>9254</v>
      </c>
      <c r="Y207" s="186"/>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V207" s="53"/>
      <c r="AW207" s="53"/>
      <c r="AX207" s="53"/>
      <c r="AY207" s="53"/>
      <c r="AZ207" s="53"/>
      <c r="BA207" s="53"/>
      <c r="BB207" s="53"/>
      <c r="BC207" s="53"/>
      <c r="BD207" s="53"/>
      <c r="BE207" s="53"/>
      <c r="BF207" s="53"/>
      <c r="BG207" s="53"/>
      <c r="BH207" s="53"/>
      <c r="BI207" s="53"/>
      <c r="BJ207" s="53"/>
      <c r="BK207" s="53"/>
      <c r="BL207" s="53"/>
      <c r="BM207" s="53"/>
      <c r="BN207" s="53"/>
      <c r="BO207" s="53"/>
      <c r="BP207" s="53"/>
      <c r="BQ207" s="53"/>
      <c r="BR207" s="53"/>
      <c r="BS207" s="53"/>
      <c r="BT207" s="53"/>
      <c r="BU207" s="53"/>
      <c r="BV207" s="53"/>
      <c r="BW207" s="53"/>
      <c r="BX207" s="53"/>
      <c r="BY207" s="53"/>
      <c r="BZ207" s="53"/>
      <c r="CA207" s="53"/>
      <c r="CB207" s="53"/>
      <c r="CC207" s="53"/>
      <c r="CD207" s="53"/>
      <c r="CE207" s="53"/>
      <c r="CF207" s="53"/>
      <c r="CG207" s="53"/>
      <c r="CH207" s="53"/>
      <c r="CI207" s="53"/>
      <c r="CJ207" s="53"/>
      <c r="CK207" s="53"/>
      <c r="CL207" s="53"/>
      <c r="CM207" s="53"/>
      <c r="CN207" s="53"/>
      <c r="CO207" s="53"/>
      <c r="CP207" s="53"/>
      <c r="CQ207" s="53"/>
      <c r="CR207" s="53"/>
      <c r="CS207" s="53"/>
      <c r="CT207" s="53"/>
      <c r="CU207" s="53"/>
      <c r="CV207" s="53"/>
      <c r="CW207" s="53"/>
      <c r="CX207" s="53"/>
      <c r="CY207" s="53"/>
      <c r="CZ207" s="53"/>
      <c r="DA207" s="53"/>
      <c r="DB207" s="53"/>
      <c r="DC207" s="53"/>
      <c r="DD207" s="53"/>
      <c r="DE207" s="53"/>
      <c r="DF207" s="53"/>
      <c r="DG207" s="53"/>
      <c r="DH207" s="53"/>
      <c r="DI207" s="53"/>
      <c r="DJ207" s="53"/>
      <c r="DK207" s="53"/>
      <c r="DL207" s="53"/>
    </row>
    <row r="208" spans="1:116" ht="31.2">
      <c r="A208"/>
      <c r="B208" s="235"/>
      <c r="C208" s="136" t="s">
        <v>373</v>
      </c>
      <c r="D208" s="227"/>
      <c r="E208" s="228"/>
      <c r="F208" s="57" t="s">
        <v>59</v>
      </c>
      <c r="G208" s="175"/>
      <c r="H208" s="175"/>
      <c r="I208" s="175"/>
      <c r="J208" s="175"/>
      <c r="K208" s="175"/>
      <c r="L208" s="175"/>
      <c r="M208" s="175"/>
      <c r="N208" s="175"/>
      <c r="O208" s="175"/>
      <c r="P208" s="175"/>
      <c r="Q208" s="175"/>
      <c r="R208" s="157">
        <v>9571</v>
      </c>
      <c r="S208" s="157">
        <v>9000</v>
      </c>
      <c r="T208" s="157">
        <v>10542</v>
      </c>
      <c r="U208" s="157">
        <v>8147</v>
      </c>
      <c r="V208" s="157">
        <v>10216</v>
      </c>
      <c r="W208" s="157">
        <v>12565</v>
      </c>
      <c r="X208" s="157">
        <v>19352</v>
      </c>
      <c r="Y208" s="186"/>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3"/>
      <c r="BI208" s="53"/>
      <c r="BJ208" s="53"/>
      <c r="BK208" s="53"/>
      <c r="BL208" s="53"/>
      <c r="BM208" s="53"/>
      <c r="BN208" s="53"/>
      <c r="BO208" s="53"/>
      <c r="BP208" s="53"/>
      <c r="BQ208" s="53"/>
      <c r="BR208" s="53"/>
      <c r="BS208" s="53"/>
      <c r="BT208" s="53"/>
      <c r="BU208" s="53"/>
      <c r="BV208" s="53"/>
      <c r="BW208" s="53"/>
      <c r="BX208" s="53"/>
      <c r="BY208" s="53"/>
      <c r="BZ208" s="53"/>
      <c r="CA208" s="53"/>
      <c r="CB208" s="53"/>
      <c r="CC208" s="53"/>
      <c r="CD208" s="53"/>
      <c r="CE208" s="53"/>
      <c r="CF208" s="53"/>
      <c r="CG208" s="53"/>
      <c r="CH208" s="53"/>
      <c r="CI208" s="53"/>
      <c r="CJ208" s="53"/>
      <c r="CK208" s="53"/>
      <c r="CL208" s="53"/>
      <c r="CM208" s="53"/>
      <c r="CN208" s="53"/>
      <c r="CO208" s="53"/>
      <c r="CP208" s="53"/>
      <c r="CQ208" s="53"/>
      <c r="CR208" s="53"/>
      <c r="CS208" s="53"/>
      <c r="CT208" s="53"/>
      <c r="CU208" s="53"/>
      <c r="CV208" s="53"/>
      <c r="CW208" s="53"/>
      <c r="CX208" s="53"/>
      <c r="CY208" s="53"/>
      <c r="CZ208" s="53"/>
      <c r="DA208" s="53"/>
      <c r="DB208" s="53"/>
      <c r="DC208" s="53"/>
      <c r="DD208" s="53"/>
      <c r="DE208" s="53"/>
      <c r="DF208" s="53"/>
      <c r="DG208" s="53"/>
      <c r="DH208" s="53"/>
      <c r="DI208" s="53"/>
      <c r="DJ208" s="53"/>
      <c r="DK208" s="53"/>
      <c r="DL208" s="53"/>
    </row>
    <row r="209" spans="1:116" ht="31.2">
      <c r="A209"/>
      <c r="B209" s="235"/>
      <c r="C209" s="136" t="s">
        <v>374</v>
      </c>
      <c r="D209" s="227"/>
      <c r="E209" s="228"/>
      <c r="F209" s="57" t="s">
        <v>59</v>
      </c>
      <c r="G209" s="175"/>
      <c r="H209" s="175"/>
      <c r="I209" s="175"/>
      <c r="J209" s="175"/>
      <c r="K209" s="175"/>
      <c r="L209" s="175"/>
      <c r="M209" s="175"/>
      <c r="N209" s="175"/>
      <c r="O209" s="175"/>
      <c r="P209" s="175"/>
      <c r="Q209" s="175"/>
      <c r="R209" s="157">
        <v>4063</v>
      </c>
      <c r="S209" s="157">
        <v>4183</v>
      </c>
      <c r="T209" s="157">
        <v>4350</v>
      </c>
      <c r="U209" s="157">
        <v>3241</v>
      </c>
      <c r="V209" s="157">
        <v>3760</v>
      </c>
      <c r="W209" s="157">
        <v>3955</v>
      </c>
      <c r="X209" s="157">
        <v>3760</v>
      </c>
      <c r="Y209" s="186"/>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c r="BF209" s="53"/>
      <c r="BG209" s="53"/>
      <c r="BH209" s="53"/>
      <c r="BI209" s="53"/>
      <c r="BJ209" s="53"/>
      <c r="BK209" s="53"/>
      <c r="BL209" s="53"/>
      <c r="BM209" s="53"/>
      <c r="BN209" s="53"/>
      <c r="BO209" s="53"/>
      <c r="BP209" s="53"/>
      <c r="BQ209" s="53"/>
      <c r="BR209" s="53"/>
      <c r="BS209" s="53"/>
      <c r="BT209" s="53"/>
      <c r="BU209" s="53"/>
      <c r="BV209" s="53"/>
      <c r="BW209" s="53"/>
      <c r="BX209" s="53"/>
      <c r="BY209" s="53"/>
      <c r="BZ209" s="53"/>
      <c r="CA209" s="53"/>
      <c r="CB209" s="53"/>
      <c r="CC209" s="53"/>
      <c r="CD209" s="53"/>
      <c r="CE209" s="53"/>
      <c r="CF209" s="53"/>
      <c r="CG209" s="53"/>
      <c r="CH209" s="53"/>
      <c r="CI209" s="53"/>
      <c r="CJ209" s="53"/>
      <c r="CK209" s="53"/>
      <c r="CL209" s="53"/>
      <c r="CM209" s="53"/>
      <c r="CN209" s="53"/>
      <c r="CO209" s="53"/>
      <c r="CP209" s="53"/>
      <c r="CQ209" s="53"/>
      <c r="CR209" s="53"/>
      <c r="CS209" s="53"/>
      <c r="CT209" s="53"/>
      <c r="CU209" s="53"/>
      <c r="CV209" s="53"/>
      <c r="CW209" s="53"/>
      <c r="CX209" s="53"/>
      <c r="CY209" s="53"/>
      <c r="CZ209" s="53"/>
      <c r="DA209" s="53"/>
      <c r="DB209" s="53"/>
      <c r="DC209" s="53"/>
      <c r="DD209" s="53"/>
      <c r="DE209" s="53"/>
      <c r="DF209" s="53"/>
      <c r="DG209" s="53"/>
      <c r="DH209" s="53"/>
      <c r="DI209" s="53"/>
      <c r="DJ209" s="53"/>
      <c r="DK209" s="53"/>
      <c r="DL209" s="53"/>
    </row>
    <row r="210" spans="1:116" ht="18">
      <c r="A210"/>
      <c r="B210" s="235"/>
      <c r="C210" s="136" t="s">
        <v>375</v>
      </c>
      <c r="D210" s="227"/>
      <c r="E210" s="228"/>
      <c r="F210" s="57" t="s">
        <v>59</v>
      </c>
      <c r="G210" s="175"/>
      <c r="H210" s="175"/>
      <c r="I210" s="175"/>
      <c r="J210" s="175"/>
      <c r="K210" s="175"/>
      <c r="L210" s="175"/>
      <c r="M210" s="175"/>
      <c r="N210" s="175"/>
      <c r="O210" s="175"/>
      <c r="P210" s="175"/>
      <c r="Q210" s="175"/>
      <c r="R210" s="157">
        <v>243</v>
      </c>
      <c r="S210" s="157">
        <v>275</v>
      </c>
      <c r="T210" s="157">
        <v>327</v>
      </c>
      <c r="U210" s="157">
        <v>226</v>
      </c>
      <c r="V210" s="157">
        <v>261</v>
      </c>
      <c r="W210" s="157">
        <v>250</v>
      </c>
      <c r="X210" s="157">
        <v>242</v>
      </c>
      <c r="Y210" s="186"/>
      <c r="Z210" s="53"/>
      <c r="AA210" s="53"/>
      <c r="AB210" s="53"/>
      <c r="AC210" s="53"/>
      <c r="AD210" s="53"/>
      <c r="AE210" s="53"/>
      <c r="AF210" s="53"/>
      <c r="AG210" s="53"/>
      <c r="AH210" s="53"/>
      <c r="AI210" s="53"/>
      <c r="AJ210" s="53"/>
      <c r="AK210" s="53"/>
      <c r="AL210" s="53"/>
      <c r="AM210" s="53"/>
      <c r="AN210" s="53"/>
      <c r="AO210" s="53"/>
      <c r="AP210" s="53"/>
      <c r="AQ210" s="53"/>
      <c r="AR210" s="53"/>
      <c r="AS210" s="53"/>
      <c r="AT210" s="53"/>
      <c r="AU210" s="53"/>
      <c r="AV210" s="53"/>
      <c r="AW210" s="53"/>
      <c r="AX210" s="53"/>
      <c r="AY210" s="53"/>
      <c r="AZ210" s="53"/>
      <c r="BA210" s="53"/>
      <c r="BB210" s="53"/>
      <c r="BC210" s="53"/>
      <c r="BD210" s="53"/>
      <c r="BE210" s="53"/>
      <c r="BF210" s="53"/>
      <c r="BG210" s="53"/>
      <c r="BH210" s="53"/>
      <c r="BI210" s="53"/>
      <c r="BJ210" s="53"/>
      <c r="BK210" s="53"/>
      <c r="BL210" s="53"/>
      <c r="BM210" s="53"/>
      <c r="BN210" s="53"/>
      <c r="BO210" s="53"/>
      <c r="BP210" s="53"/>
      <c r="BQ210" s="53"/>
      <c r="BR210" s="53"/>
      <c r="BS210" s="53"/>
      <c r="BT210" s="53"/>
      <c r="BU210" s="53"/>
      <c r="BV210" s="53"/>
      <c r="BW210" s="53"/>
      <c r="BX210" s="53"/>
      <c r="BY210" s="53"/>
      <c r="BZ210" s="53"/>
      <c r="CA210" s="53"/>
      <c r="CB210" s="53"/>
      <c r="CC210" s="53"/>
      <c r="CD210" s="53"/>
      <c r="CE210" s="53"/>
      <c r="CF210" s="53"/>
      <c r="CG210" s="53"/>
      <c r="CH210" s="53"/>
      <c r="CI210" s="53"/>
      <c r="CJ210" s="53"/>
      <c r="CK210" s="53"/>
      <c r="CL210" s="53"/>
      <c r="CM210" s="53"/>
      <c r="CN210" s="53"/>
      <c r="CO210" s="53"/>
      <c r="CP210" s="53"/>
      <c r="CQ210" s="53"/>
      <c r="CR210" s="53"/>
      <c r="CS210" s="53"/>
      <c r="CT210" s="53"/>
      <c r="CU210" s="53"/>
      <c r="CV210" s="53"/>
      <c r="CW210" s="53"/>
      <c r="CX210" s="53"/>
      <c r="CY210" s="53"/>
      <c r="CZ210" s="53"/>
      <c r="DA210" s="53"/>
      <c r="DB210" s="53"/>
      <c r="DC210" s="53"/>
      <c r="DD210" s="53"/>
      <c r="DE210" s="53"/>
      <c r="DF210" s="53"/>
      <c r="DG210" s="53"/>
      <c r="DH210" s="53"/>
      <c r="DI210" s="53"/>
      <c r="DJ210" s="53"/>
      <c r="DK210" s="53"/>
      <c r="DL210" s="53"/>
    </row>
    <row r="211" spans="1:116" ht="31.2">
      <c r="A211"/>
      <c r="B211" s="235"/>
      <c r="C211" s="136" t="s">
        <v>376</v>
      </c>
      <c r="D211" s="227"/>
      <c r="E211" s="228"/>
      <c r="F211" s="57" t="s">
        <v>59</v>
      </c>
      <c r="G211" s="175"/>
      <c r="H211" s="175"/>
      <c r="I211" s="175"/>
      <c r="J211" s="175"/>
      <c r="K211" s="175"/>
      <c r="L211" s="175"/>
      <c r="M211" s="175"/>
      <c r="N211" s="175"/>
      <c r="O211" s="175"/>
      <c r="P211" s="175"/>
      <c r="Q211" s="175"/>
      <c r="R211" s="157">
        <v>25411</v>
      </c>
      <c r="S211" s="157">
        <v>26035</v>
      </c>
      <c r="T211" s="157">
        <v>27546</v>
      </c>
      <c r="U211" s="157">
        <v>22050</v>
      </c>
      <c r="V211" s="157">
        <v>24477</v>
      </c>
      <c r="W211" s="157">
        <v>26498</v>
      </c>
      <c r="X211" s="157">
        <v>26562</v>
      </c>
      <c r="Y211" s="186"/>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c r="AW211" s="53"/>
      <c r="AX211" s="53"/>
      <c r="AY211" s="53"/>
      <c r="AZ211" s="53"/>
      <c r="BA211" s="53"/>
      <c r="BB211" s="53"/>
      <c r="BC211" s="53"/>
      <c r="BD211" s="53"/>
      <c r="BE211" s="53"/>
      <c r="BF211" s="53"/>
      <c r="BG211" s="53"/>
      <c r="BH211" s="53"/>
      <c r="BI211" s="53"/>
      <c r="BJ211" s="53"/>
      <c r="BK211" s="53"/>
      <c r="BL211" s="53"/>
      <c r="BM211" s="53"/>
      <c r="BN211" s="53"/>
      <c r="BO211" s="53"/>
      <c r="BP211" s="53"/>
      <c r="BQ211" s="53"/>
      <c r="BR211" s="53"/>
      <c r="BS211" s="53"/>
      <c r="BT211" s="53"/>
      <c r="BU211" s="53"/>
      <c r="BV211" s="53"/>
      <c r="BW211" s="53"/>
      <c r="BX211" s="53"/>
      <c r="BY211" s="53"/>
      <c r="BZ211" s="53"/>
      <c r="CA211" s="53"/>
      <c r="CB211" s="53"/>
      <c r="CC211" s="53"/>
      <c r="CD211" s="53"/>
      <c r="CE211" s="53"/>
      <c r="CF211" s="53"/>
      <c r="CG211" s="53"/>
      <c r="CH211" s="53"/>
      <c r="CI211" s="53"/>
      <c r="CJ211" s="53"/>
      <c r="CK211" s="53"/>
      <c r="CL211" s="53"/>
      <c r="CM211" s="53"/>
      <c r="CN211" s="53"/>
      <c r="CO211" s="53"/>
      <c r="CP211" s="53"/>
      <c r="CQ211" s="53"/>
      <c r="CR211" s="53"/>
      <c r="CS211" s="53"/>
      <c r="CT211" s="53"/>
      <c r="CU211" s="53"/>
      <c r="CV211" s="53"/>
      <c r="CW211" s="53"/>
      <c r="CX211" s="53"/>
      <c r="CY211" s="53"/>
      <c r="CZ211" s="53"/>
      <c r="DA211" s="53"/>
      <c r="DB211" s="53"/>
      <c r="DC211" s="53"/>
      <c r="DD211" s="53"/>
      <c r="DE211" s="53"/>
      <c r="DF211" s="53"/>
      <c r="DG211" s="53"/>
      <c r="DH211" s="53"/>
      <c r="DI211" s="53"/>
      <c r="DJ211" s="53"/>
      <c r="DK211" s="53"/>
      <c r="DL211" s="53"/>
    </row>
    <row r="212" spans="1:116" ht="31.2">
      <c r="A212"/>
      <c r="B212" s="235"/>
      <c r="C212" s="136" t="s">
        <v>377</v>
      </c>
      <c r="D212" s="227"/>
      <c r="E212" s="228"/>
      <c r="F212" s="57" t="s">
        <v>59</v>
      </c>
      <c r="G212" s="175"/>
      <c r="H212" s="175"/>
      <c r="I212" s="175"/>
      <c r="J212" s="175"/>
      <c r="K212" s="175"/>
      <c r="L212" s="175"/>
      <c r="M212" s="175"/>
      <c r="N212" s="175"/>
      <c r="O212" s="175"/>
      <c r="P212" s="175"/>
      <c r="Q212" s="175"/>
      <c r="R212" s="157">
        <v>121559</v>
      </c>
      <c r="S212" s="157">
        <v>119933</v>
      </c>
      <c r="T212" s="157">
        <v>117499</v>
      </c>
      <c r="U212" s="157">
        <v>74052</v>
      </c>
      <c r="V212" s="157">
        <v>89388</v>
      </c>
      <c r="W212" s="157">
        <v>97659</v>
      </c>
      <c r="X212" s="157">
        <v>100150</v>
      </c>
      <c r="Y212" s="186"/>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3"/>
      <c r="BD212" s="53"/>
      <c r="BE212" s="53"/>
      <c r="BF212" s="53"/>
      <c r="BG212" s="53"/>
      <c r="BH212" s="53"/>
      <c r="BI212" s="53"/>
      <c r="BJ212" s="53"/>
      <c r="BK212" s="53"/>
      <c r="BL212" s="53"/>
      <c r="BM212" s="53"/>
      <c r="BN212" s="53"/>
      <c r="BO212" s="53"/>
      <c r="BP212" s="53"/>
      <c r="BQ212" s="53"/>
      <c r="BR212" s="53"/>
      <c r="BS212" s="53"/>
      <c r="BT212" s="53"/>
      <c r="BU212" s="53"/>
      <c r="BV212" s="53"/>
      <c r="BW212" s="53"/>
      <c r="BX212" s="53"/>
      <c r="BY212" s="53"/>
      <c r="BZ212" s="53"/>
      <c r="CA212" s="53"/>
      <c r="CB212" s="53"/>
      <c r="CC212" s="53"/>
      <c r="CD212" s="53"/>
      <c r="CE212" s="53"/>
      <c r="CF212" s="53"/>
      <c r="CG212" s="53"/>
      <c r="CH212" s="53"/>
      <c r="CI212" s="53"/>
      <c r="CJ212" s="53"/>
      <c r="CK212" s="53"/>
      <c r="CL212" s="53"/>
      <c r="CM212" s="53"/>
      <c r="CN212" s="53"/>
      <c r="CO212" s="53"/>
      <c r="CP212" s="53"/>
      <c r="CQ212" s="53"/>
      <c r="CR212" s="53"/>
      <c r="CS212" s="53"/>
      <c r="CT212" s="53"/>
      <c r="CU212" s="53"/>
      <c r="CV212" s="53"/>
      <c r="CW212" s="53"/>
      <c r="CX212" s="53"/>
      <c r="CY212" s="53"/>
      <c r="CZ212" s="53"/>
      <c r="DA212" s="53"/>
      <c r="DB212" s="53"/>
      <c r="DC212" s="53"/>
      <c r="DD212" s="53"/>
      <c r="DE212" s="53"/>
      <c r="DF212" s="53"/>
      <c r="DG212" s="53"/>
      <c r="DH212" s="53"/>
      <c r="DI212" s="53"/>
      <c r="DJ212" s="53"/>
      <c r="DK212" s="53"/>
      <c r="DL212" s="53"/>
    </row>
    <row r="213" spans="1:116" ht="31.2">
      <c r="A213"/>
      <c r="B213" s="235"/>
      <c r="C213" s="136" t="s">
        <v>379</v>
      </c>
      <c r="D213" s="227"/>
      <c r="E213" s="228"/>
      <c r="F213" s="57" t="s">
        <v>59</v>
      </c>
      <c r="G213" s="175"/>
      <c r="H213" s="175"/>
      <c r="I213" s="175"/>
      <c r="J213" s="175"/>
      <c r="K213" s="175"/>
      <c r="L213" s="175"/>
      <c r="M213" s="175"/>
      <c r="N213" s="175"/>
      <c r="O213" s="175"/>
      <c r="P213" s="175"/>
      <c r="Q213" s="175"/>
      <c r="R213" s="157">
        <v>59095</v>
      </c>
      <c r="S213" s="157">
        <v>73541</v>
      </c>
      <c r="T213" s="157">
        <v>84164</v>
      </c>
      <c r="U213" s="157">
        <v>55113</v>
      </c>
      <c r="V213" s="157">
        <v>63334</v>
      </c>
      <c r="W213" s="157">
        <v>71977</v>
      </c>
      <c r="X213" s="157">
        <v>77096</v>
      </c>
      <c r="Y213" s="186"/>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c r="BE213" s="53"/>
      <c r="BF213" s="53"/>
      <c r="BG213" s="53"/>
      <c r="BH213" s="53"/>
      <c r="BI213" s="53"/>
      <c r="BJ213" s="53"/>
      <c r="BK213" s="53"/>
      <c r="BL213" s="53"/>
      <c r="BM213" s="53"/>
      <c r="BN213" s="53"/>
      <c r="BO213" s="53"/>
      <c r="BP213" s="53"/>
      <c r="BQ213" s="53"/>
      <c r="BR213" s="53"/>
      <c r="BS213" s="53"/>
      <c r="BT213" s="53"/>
      <c r="BU213" s="53"/>
      <c r="BV213" s="53"/>
      <c r="BW213" s="53"/>
      <c r="BX213" s="53"/>
      <c r="BY213" s="53"/>
      <c r="BZ213" s="53"/>
      <c r="CA213" s="53"/>
      <c r="CB213" s="53"/>
      <c r="CC213" s="53"/>
      <c r="CD213" s="53"/>
      <c r="CE213" s="53"/>
      <c r="CF213" s="53"/>
      <c r="CG213" s="53"/>
      <c r="CH213" s="53"/>
      <c r="CI213" s="53"/>
      <c r="CJ213" s="53"/>
      <c r="CK213" s="53"/>
      <c r="CL213" s="53"/>
      <c r="CM213" s="53"/>
      <c r="CN213" s="53"/>
      <c r="CO213" s="53"/>
      <c r="CP213" s="53"/>
      <c r="CQ213" s="53"/>
      <c r="CR213" s="53"/>
      <c r="CS213" s="53"/>
      <c r="CT213" s="53"/>
      <c r="CU213" s="53"/>
      <c r="CV213" s="53"/>
      <c r="CW213" s="53"/>
      <c r="CX213" s="53"/>
      <c r="CY213" s="53"/>
      <c r="CZ213" s="53"/>
      <c r="DA213" s="53"/>
      <c r="DB213" s="53"/>
      <c r="DC213" s="53"/>
      <c r="DD213" s="53"/>
      <c r="DE213" s="53"/>
      <c r="DF213" s="53"/>
      <c r="DG213" s="53"/>
      <c r="DH213" s="53"/>
      <c r="DI213" s="53"/>
      <c r="DJ213" s="53"/>
      <c r="DK213" s="53"/>
      <c r="DL213" s="53"/>
    </row>
    <row r="214" spans="1:116" ht="45" customHeight="1">
      <c r="A214"/>
      <c r="B214" s="235"/>
      <c r="C214" s="59" t="s">
        <v>378</v>
      </c>
      <c r="D214" s="227"/>
      <c r="E214" s="228"/>
      <c r="F214" s="57" t="s">
        <v>59</v>
      </c>
      <c r="G214" s="175"/>
      <c r="H214" s="175"/>
      <c r="I214" s="175"/>
      <c r="J214" s="175"/>
      <c r="K214" s="175"/>
      <c r="L214" s="175"/>
      <c r="M214" s="175"/>
      <c r="N214" s="175"/>
      <c r="O214" s="175"/>
      <c r="P214" s="175"/>
      <c r="Q214" s="175"/>
      <c r="R214" s="157">
        <v>279972</v>
      </c>
      <c r="S214" s="157">
        <v>293113</v>
      </c>
      <c r="T214" s="157">
        <v>308016</v>
      </c>
      <c r="U214" s="157">
        <v>207662</v>
      </c>
      <c r="V214" s="157">
        <v>242392</v>
      </c>
      <c r="W214" s="157">
        <v>266514</v>
      </c>
      <c r="X214" s="157">
        <v>280867</v>
      </c>
      <c r="Y214" s="186"/>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c r="BF214" s="53"/>
      <c r="BG214" s="53"/>
      <c r="BH214" s="53"/>
      <c r="BI214" s="53"/>
      <c r="BJ214" s="53"/>
      <c r="BK214" s="53"/>
      <c r="BL214" s="53"/>
      <c r="BM214" s="53"/>
      <c r="BN214" s="53"/>
      <c r="BO214" s="53"/>
      <c r="BP214" s="53"/>
      <c r="BQ214" s="53"/>
      <c r="BR214" s="53"/>
      <c r="BS214" s="53"/>
      <c r="BT214" s="53"/>
      <c r="BU214" s="53"/>
      <c r="BV214" s="53"/>
      <c r="BW214" s="53"/>
      <c r="BX214" s="53"/>
      <c r="BY214" s="53"/>
      <c r="BZ214" s="53"/>
      <c r="CA214" s="53"/>
      <c r="CB214" s="53"/>
      <c r="CC214" s="53"/>
      <c r="CD214" s="53"/>
      <c r="CE214" s="53"/>
      <c r="CF214" s="53"/>
      <c r="CG214" s="53"/>
      <c r="CH214" s="53"/>
      <c r="CI214" s="53"/>
      <c r="CJ214" s="53"/>
      <c r="CK214" s="53"/>
      <c r="CL214" s="53"/>
      <c r="CM214" s="53"/>
      <c r="CN214" s="53"/>
      <c r="CO214" s="53"/>
      <c r="CP214" s="53"/>
      <c r="CQ214" s="53"/>
      <c r="CR214" s="53"/>
      <c r="CS214" s="53"/>
      <c r="CT214" s="53"/>
      <c r="CU214" s="53"/>
      <c r="CV214" s="53"/>
      <c r="CW214" s="53"/>
      <c r="CX214" s="53"/>
      <c r="CY214" s="53"/>
      <c r="CZ214" s="53"/>
      <c r="DA214" s="53"/>
      <c r="DB214" s="53"/>
      <c r="DC214" s="53"/>
      <c r="DD214" s="53"/>
      <c r="DE214" s="53"/>
      <c r="DF214" s="53"/>
      <c r="DG214" s="53"/>
      <c r="DH214" s="53"/>
      <c r="DI214" s="53"/>
      <c r="DJ214" s="53"/>
      <c r="DK214" s="53"/>
      <c r="DL214" s="53"/>
    </row>
    <row r="215" spans="1:116" ht="48" customHeight="1">
      <c r="A215"/>
      <c r="B215" s="235"/>
      <c r="C215" s="136" t="s">
        <v>370</v>
      </c>
      <c r="D215" s="227"/>
      <c r="E215" s="228"/>
      <c r="F215" s="57" t="s">
        <v>60</v>
      </c>
      <c r="G215" s="175"/>
      <c r="H215" s="175"/>
      <c r="I215" s="175"/>
      <c r="J215" s="175"/>
      <c r="K215" s="175"/>
      <c r="L215" s="175"/>
      <c r="M215" s="175"/>
      <c r="N215" s="175"/>
      <c r="O215" s="175"/>
      <c r="P215" s="175"/>
      <c r="Q215" s="175"/>
      <c r="R215" s="157">
        <v>13073</v>
      </c>
      <c r="S215" s="157">
        <v>13278</v>
      </c>
      <c r="T215" s="157">
        <v>14770</v>
      </c>
      <c r="U215" s="157">
        <v>9614</v>
      </c>
      <c r="V215" s="157">
        <v>10751</v>
      </c>
      <c r="W215" s="157">
        <v>12807</v>
      </c>
      <c r="X215" s="157">
        <v>12029</v>
      </c>
      <c r="Y215" s="186"/>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c r="BI215" s="53"/>
      <c r="BJ215" s="53"/>
      <c r="BK215" s="53"/>
      <c r="BL215" s="53"/>
      <c r="BM215" s="53"/>
      <c r="BN215" s="53"/>
      <c r="BO215" s="53"/>
      <c r="BP215" s="53"/>
      <c r="BQ215" s="53"/>
      <c r="BR215" s="53"/>
      <c r="BS215" s="53"/>
      <c r="BT215" s="53"/>
      <c r="BU215" s="53"/>
      <c r="BV215" s="53"/>
      <c r="BW215" s="53"/>
      <c r="BX215" s="53"/>
      <c r="BY215" s="53"/>
      <c r="BZ215" s="53"/>
      <c r="CA215" s="53"/>
      <c r="CB215" s="53"/>
      <c r="CC215" s="53"/>
      <c r="CD215" s="53"/>
      <c r="CE215" s="53"/>
      <c r="CF215" s="53"/>
      <c r="CG215" s="53"/>
      <c r="CH215" s="53"/>
      <c r="CI215" s="53"/>
      <c r="CJ215" s="53"/>
      <c r="CK215" s="53"/>
      <c r="CL215" s="53"/>
      <c r="CM215" s="53"/>
      <c r="CN215" s="53"/>
      <c r="CO215" s="53"/>
      <c r="CP215" s="53"/>
      <c r="CQ215" s="53"/>
      <c r="CR215" s="53"/>
      <c r="CS215" s="53"/>
      <c r="CT215" s="53"/>
      <c r="CU215" s="53"/>
      <c r="CV215" s="53"/>
      <c r="CW215" s="53"/>
      <c r="CX215" s="53"/>
      <c r="CY215" s="53"/>
      <c r="CZ215" s="53"/>
      <c r="DA215" s="53"/>
      <c r="DB215" s="53"/>
      <c r="DC215" s="53"/>
      <c r="DD215" s="53"/>
      <c r="DE215" s="53"/>
      <c r="DF215" s="53"/>
      <c r="DG215" s="53"/>
      <c r="DH215" s="53"/>
      <c r="DI215" s="53"/>
      <c r="DJ215" s="53"/>
      <c r="DK215" s="53"/>
      <c r="DL215" s="53"/>
    </row>
    <row r="216" spans="1:116" ht="48" customHeight="1">
      <c r="A216"/>
      <c r="B216" s="235"/>
      <c r="C216" s="136" t="s">
        <v>371</v>
      </c>
      <c r="D216" s="227"/>
      <c r="E216" s="228"/>
      <c r="F216" s="57" t="s">
        <v>60</v>
      </c>
      <c r="G216" s="175"/>
      <c r="H216" s="175"/>
      <c r="I216" s="175"/>
      <c r="J216" s="175"/>
      <c r="K216" s="175"/>
      <c r="L216" s="175"/>
      <c r="M216" s="175"/>
      <c r="N216" s="175"/>
      <c r="O216" s="175"/>
      <c r="P216" s="175"/>
      <c r="Q216" s="175"/>
      <c r="R216" s="157">
        <v>29566</v>
      </c>
      <c r="S216" s="157">
        <v>29955</v>
      </c>
      <c r="T216" s="157">
        <v>30913</v>
      </c>
      <c r="U216" s="157">
        <v>21168</v>
      </c>
      <c r="V216" s="157">
        <v>19886</v>
      </c>
      <c r="W216" s="157">
        <v>25682</v>
      </c>
      <c r="X216" s="157">
        <v>25932</v>
      </c>
      <c r="Y216" s="186"/>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c r="AW216" s="53"/>
      <c r="AX216" s="53"/>
      <c r="AY216" s="53"/>
      <c r="AZ216" s="53"/>
      <c r="BA216" s="53"/>
      <c r="BB216" s="53"/>
      <c r="BC216" s="53"/>
      <c r="BD216" s="53"/>
      <c r="BE216" s="53"/>
      <c r="BF216" s="53"/>
      <c r="BG216" s="53"/>
      <c r="BH216" s="53"/>
      <c r="BI216" s="53"/>
      <c r="BJ216" s="53"/>
      <c r="BK216" s="53"/>
      <c r="BL216" s="53"/>
      <c r="BM216" s="53"/>
      <c r="BN216" s="53"/>
      <c r="BO216" s="53"/>
      <c r="BP216" s="53"/>
      <c r="BQ216" s="53"/>
      <c r="BR216" s="53"/>
      <c r="BS216" s="53"/>
      <c r="BT216" s="53"/>
      <c r="BU216" s="53"/>
      <c r="BV216" s="53"/>
      <c r="BW216" s="53"/>
      <c r="BX216" s="53"/>
      <c r="BY216" s="53"/>
      <c r="BZ216" s="53"/>
      <c r="CA216" s="53"/>
      <c r="CB216" s="53"/>
      <c r="CC216" s="53"/>
      <c r="CD216" s="53"/>
      <c r="CE216" s="53"/>
      <c r="CF216" s="53"/>
      <c r="CG216" s="53"/>
      <c r="CH216" s="53"/>
      <c r="CI216" s="53"/>
      <c r="CJ216" s="53"/>
      <c r="CK216" s="53"/>
      <c r="CL216" s="53"/>
      <c r="CM216" s="53"/>
      <c r="CN216" s="53"/>
      <c r="CO216" s="53"/>
      <c r="CP216" s="53"/>
      <c r="CQ216" s="53"/>
      <c r="CR216" s="53"/>
      <c r="CS216" s="53"/>
      <c r="CT216" s="53"/>
      <c r="CU216" s="53"/>
      <c r="CV216" s="53"/>
      <c r="CW216" s="53"/>
      <c r="CX216" s="53"/>
      <c r="CY216" s="53"/>
      <c r="CZ216" s="53"/>
      <c r="DA216" s="53"/>
      <c r="DB216" s="53"/>
      <c r="DC216" s="53"/>
      <c r="DD216" s="53"/>
      <c r="DE216" s="53"/>
      <c r="DF216" s="53"/>
      <c r="DG216" s="53"/>
      <c r="DH216" s="53"/>
      <c r="DI216" s="53"/>
      <c r="DJ216" s="53"/>
      <c r="DK216" s="53"/>
      <c r="DL216" s="53"/>
    </row>
    <row r="217" spans="1:116" ht="48" customHeight="1">
      <c r="A217"/>
      <c r="B217" s="235"/>
      <c r="C217" s="136" t="s">
        <v>372</v>
      </c>
      <c r="D217" s="227"/>
      <c r="E217" s="228"/>
      <c r="F217" s="57" t="s">
        <v>60</v>
      </c>
      <c r="G217" s="175"/>
      <c r="H217" s="175"/>
      <c r="I217" s="175"/>
      <c r="J217" s="175"/>
      <c r="K217" s="175"/>
      <c r="L217" s="175"/>
      <c r="M217" s="175"/>
      <c r="N217" s="175"/>
      <c r="O217" s="175"/>
      <c r="P217" s="175"/>
      <c r="Q217" s="175"/>
      <c r="R217" s="157">
        <v>17019</v>
      </c>
      <c r="S217" s="157">
        <v>16476</v>
      </c>
      <c r="T217" s="157">
        <v>16487</v>
      </c>
      <c r="U217" s="157">
        <v>11423</v>
      </c>
      <c r="V217" s="157">
        <v>11990</v>
      </c>
      <c r="W217" s="157">
        <v>13966</v>
      </c>
      <c r="X217" s="157">
        <v>13839</v>
      </c>
      <c r="Y217" s="186"/>
      <c r="Z217" s="53"/>
      <c r="AA217" s="53"/>
      <c r="AB217" s="53"/>
      <c r="AC217" s="53"/>
      <c r="AD217" s="53"/>
      <c r="AE217" s="53"/>
      <c r="AF217" s="53"/>
      <c r="AG217" s="53"/>
      <c r="AH217" s="53"/>
      <c r="AI217" s="53"/>
      <c r="AJ217" s="53"/>
      <c r="AK217" s="53"/>
      <c r="AL217" s="53"/>
      <c r="AM217" s="53"/>
      <c r="AN217" s="53"/>
      <c r="AO217" s="53"/>
      <c r="AP217" s="53"/>
      <c r="AQ217" s="53"/>
      <c r="AR217" s="53"/>
      <c r="AS217" s="53"/>
      <c r="AT217" s="53"/>
      <c r="AU217" s="53"/>
      <c r="AV217" s="53"/>
      <c r="AW217" s="53"/>
      <c r="AX217" s="53"/>
      <c r="AY217" s="53"/>
      <c r="AZ217" s="53"/>
      <c r="BA217" s="53"/>
      <c r="BB217" s="53"/>
      <c r="BC217" s="53"/>
      <c r="BD217" s="53"/>
      <c r="BE217" s="53"/>
      <c r="BF217" s="53"/>
      <c r="BG217" s="53"/>
      <c r="BH217" s="53"/>
      <c r="BI217" s="53"/>
      <c r="BJ217" s="53"/>
      <c r="BK217" s="53"/>
      <c r="BL217" s="53"/>
      <c r="BM217" s="53"/>
      <c r="BN217" s="53"/>
      <c r="BO217" s="53"/>
      <c r="BP217" s="53"/>
      <c r="BQ217" s="53"/>
      <c r="BR217" s="53"/>
      <c r="BS217" s="53"/>
      <c r="BT217" s="53"/>
      <c r="BU217" s="53"/>
      <c r="BV217" s="53"/>
      <c r="BW217" s="53"/>
      <c r="BX217" s="53"/>
      <c r="BY217" s="53"/>
      <c r="BZ217" s="53"/>
      <c r="CA217" s="53"/>
      <c r="CB217" s="53"/>
      <c r="CC217" s="53"/>
      <c r="CD217" s="53"/>
      <c r="CE217" s="53"/>
      <c r="CF217" s="53"/>
      <c r="CG217" s="53"/>
      <c r="CH217" s="53"/>
      <c r="CI217" s="53"/>
      <c r="CJ217" s="53"/>
      <c r="CK217" s="53"/>
      <c r="CL217" s="53"/>
      <c r="CM217" s="53"/>
      <c r="CN217" s="53"/>
      <c r="CO217" s="53"/>
      <c r="CP217" s="53"/>
      <c r="CQ217" s="53"/>
      <c r="CR217" s="53"/>
      <c r="CS217" s="53"/>
      <c r="CT217" s="53"/>
      <c r="CU217" s="53"/>
      <c r="CV217" s="53"/>
      <c r="CW217" s="53"/>
      <c r="CX217" s="53"/>
      <c r="CY217" s="53"/>
      <c r="CZ217" s="53"/>
      <c r="DA217" s="53"/>
      <c r="DB217" s="53"/>
      <c r="DC217" s="53"/>
      <c r="DD217" s="53"/>
      <c r="DE217" s="53"/>
      <c r="DF217" s="53"/>
      <c r="DG217" s="53"/>
      <c r="DH217" s="53"/>
      <c r="DI217" s="53"/>
      <c r="DJ217" s="53"/>
      <c r="DK217" s="53"/>
      <c r="DL217" s="53"/>
    </row>
    <row r="218" spans="1:116" ht="48" customHeight="1">
      <c r="A218"/>
      <c r="B218" s="235"/>
      <c r="C218" s="136" t="s">
        <v>373</v>
      </c>
      <c r="D218" s="227"/>
      <c r="E218" s="228"/>
      <c r="F218" s="57" t="s">
        <v>60</v>
      </c>
      <c r="G218" s="175"/>
      <c r="H218" s="175"/>
      <c r="I218" s="175"/>
      <c r="J218" s="175"/>
      <c r="K218" s="175"/>
      <c r="L218" s="175"/>
      <c r="M218" s="175"/>
      <c r="N218" s="175"/>
      <c r="O218" s="175"/>
      <c r="P218" s="175"/>
      <c r="Q218" s="175"/>
      <c r="R218" s="157">
        <v>9736</v>
      </c>
      <c r="S218" s="157">
        <v>9239</v>
      </c>
      <c r="T218" s="157">
        <v>11116</v>
      </c>
      <c r="U218" s="157">
        <v>7971</v>
      </c>
      <c r="V218" s="157">
        <v>10199</v>
      </c>
      <c r="W218" s="157">
        <v>12901</v>
      </c>
      <c r="X218" s="157">
        <v>19282</v>
      </c>
      <c r="Y218" s="186"/>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c r="BF218" s="53"/>
      <c r="BG218" s="53"/>
      <c r="BH218" s="53"/>
      <c r="BI218" s="53"/>
      <c r="BJ218" s="53"/>
      <c r="BK218" s="53"/>
      <c r="BL218" s="53"/>
      <c r="BM218" s="53"/>
      <c r="BN218" s="53"/>
      <c r="BO218" s="53"/>
      <c r="BP218" s="53"/>
      <c r="BQ218" s="53"/>
      <c r="BR218" s="53"/>
      <c r="BS218" s="53"/>
      <c r="BT218" s="53"/>
      <c r="BU218" s="53"/>
      <c r="BV218" s="53"/>
      <c r="BW218" s="53"/>
      <c r="BX218" s="53"/>
      <c r="BY218" s="53"/>
      <c r="BZ218" s="53"/>
      <c r="CA218" s="53"/>
      <c r="CB218" s="53"/>
      <c r="CC218" s="53"/>
      <c r="CD218" s="53"/>
      <c r="CE218" s="53"/>
      <c r="CF218" s="53"/>
      <c r="CG218" s="53"/>
      <c r="CH218" s="53"/>
      <c r="CI218" s="53"/>
      <c r="CJ218" s="53"/>
      <c r="CK218" s="53"/>
      <c r="CL218" s="53"/>
      <c r="CM218" s="53"/>
      <c r="CN218" s="53"/>
      <c r="CO218" s="53"/>
      <c r="CP218" s="53"/>
      <c r="CQ218" s="53"/>
      <c r="CR218" s="53"/>
      <c r="CS218" s="53"/>
      <c r="CT218" s="53"/>
      <c r="CU218" s="53"/>
      <c r="CV218" s="53"/>
      <c r="CW218" s="53"/>
      <c r="CX218" s="53"/>
      <c r="CY218" s="53"/>
      <c r="CZ218" s="53"/>
      <c r="DA218" s="53"/>
      <c r="DB218" s="53"/>
      <c r="DC218" s="53"/>
      <c r="DD218" s="53"/>
      <c r="DE218" s="53"/>
      <c r="DF218" s="53"/>
      <c r="DG218" s="53"/>
      <c r="DH218" s="53"/>
      <c r="DI218" s="53"/>
      <c r="DJ218" s="53"/>
      <c r="DK218" s="53"/>
      <c r="DL218" s="53"/>
    </row>
    <row r="219" spans="1:116" ht="48" customHeight="1">
      <c r="A219"/>
      <c r="B219" s="235"/>
      <c r="C219" s="136" t="s">
        <v>374</v>
      </c>
      <c r="D219" s="227"/>
      <c r="E219" s="228"/>
      <c r="F219" s="57" t="s">
        <v>60</v>
      </c>
      <c r="G219" s="175"/>
      <c r="H219" s="175"/>
      <c r="I219" s="175"/>
      <c r="J219" s="175"/>
      <c r="K219" s="175"/>
      <c r="L219" s="175"/>
      <c r="M219" s="175"/>
      <c r="N219" s="175"/>
      <c r="O219" s="175"/>
      <c r="P219" s="175"/>
      <c r="Q219" s="175"/>
      <c r="R219" s="157">
        <v>4831</v>
      </c>
      <c r="S219" s="157">
        <v>5120</v>
      </c>
      <c r="T219" s="157">
        <v>5326</v>
      </c>
      <c r="U219" s="157">
        <v>3772</v>
      </c>
      <c r="V219" s="157">
        <v>4094</v>
      </c>
      <c r="W219" s="157">
        <v>4796</v>
      </c>
      <c r="X219" s="157">
        <v>4681</v>
      </c>
      <c r="Y219" s="186"/>
      <c r="Z219" s="53"/>
      <c r="AA219" s="53"/>
      <c r="AB219" s="53"/>
      <c r="AC219" s="53"/>
      <c r="AD219" s="53"/>
      <c r="AE219" s="53"/>
      <c r="AF219" s="53"/>
      <c r="AG219" s="53"/>
      <c r="AH219" s="53"/>
      <c r="AI219" s="53"/>
      <c r="AJ219" s="53"/>
      <c r="AK219" s="53"/>
      <c r="AL219" s="53"/>
      <c r="AM219" s="53"/>
      <c r="AN219" s="53"/>
      <c r="AO219" s="53"/>
      <c r="AP219" s="53"/>
      <c r="AQ219" s="53"/>
      <c r="AR219" s="53"/>
      <c r="AS219" s="53"/>
      <c r="AT219" s="53"/>
      <c r="AU219" s="53"/>
      <c r="AV219" s="53"/>
      <c r="AW219" s="53"/>
      <c r="AX219" s="53"/>
      <c r="AY219" s="53"/>
      <c r="AZ219" s="53"/>
      <c r="BA219" s="53"/>
      <c r="BB219" s="53"/>
      <c r="BC219" s="53"/>
      <c r="BD219" s="53"/>
      <c r="BE219" s="53"/>
      <c r="BF219" s="53"/>
      <c r="BG219" s="53"/>
      <c r="BH219" s="53"/>
      <c r="BI219" s="53"/>
      <c r="BJ219" s="53"/>
      <c r="BK219" s="53"/>
      <c r="BL219" s="53"/>
      <c r="BM219" s="53"/>
      <c r="BN219" s="53"/>
      <c r="BO219" s="53"/>
      <c r="BP219" s="53"/>
      <c r="BQ219" s="53"/>
      <c r="BR219" s="53"/>
      <c r="BS219" s="53"/>
      <c r="BT219" s="53"/>
      <c r="BU219" s="53"/>
      <c r="BV219" s="53"/>
      <c r="BW219" s="53"/>
      <c r="BX219" s="53"/>
      <c r="BY219" s="53"/>
      <c r="BZ219" s="53"/>
      <c r="CA219" s="53"/>
      <c r="CB219" s="53"/>
      <c r="CC219" s="53"/>
      <c r="CD219" s="53"/>
      <c r="CE219" s="53"/>
      <c r="CF219" s="53"/>
      <c r="CG219" s="53"/>
      <c r="CH219" s="53"/>
      <c r="CI219" s="53"/>
      <c r="CJ219" s="53"/>
      <c r="CK219" s="53"/>
      <c r="CL219" s="53"/>
      <c r="CM219" s="53"/>
      <c r="CN219" s="53"/>
      <c r="CO219" s="53"/>
      <c r="CP219" s="53"/>
      <c r="CQ219" s="53"/>
      <c r="CR219" s="53"/>
      <c r="CS219" s="53"/>
      <c r="CT219" s="53"/>
      <c r="CU219" s="53"/>
      <c r="CV219" s="53"/>
      <c r="CW219" s="53"/>
      <c r="CX219" s="53"/>
      <c r="CY219" s="53"/>
      <c r="CZ219" s="53"/>
      <c r="DA219" s="53"/>
      <c r="DB219" s="53"/>
      <c r="DC219" s="53"/>
      <c r="DD219" s="53"/>
      <c r="DE219" s="53"/>
      <c r="DF219" s="53"/>
      <c r="DG219" s="53"/>
      <c r="DH219" s="53"/>
      <c r="DI219" s="53"/>
      <c r="DJ219" s="53"/>
      <c r="DK219" s="53"/>
      <c r="DL219" s="53"/>
    </row>
    <row r="220" spans="1:116" ht="48" customHeight="1">
      <c r="A220"/>
      <c r="B220" s="235"/>
      <c r="C220" s="136" t="s">
        <v>375</v>
      </c>
      <c r="D220" s="227"/>
      <c r="E220" s="228"/>
      <c r="F220" s="57" t="s">
        <v>60</v>
      </c>
      <c r="G220" s="175"/>
      <c r="H220" s="175"/>
      <c r="I220" s="175"/>
      <c r="J220" s="175"/>
      <c r="K220" s="175"/>
      <c r="L220" s="175"/>
      <c r="M220" s="175"/>
      <c r="N220" s="175"/>
      <c r="O220" s="175"/>
      <c r="P220" s="175"/>
      <c r="Q220" s="175"/>
      <c r="R220" s="157">
        <v>147</v>
      </c>
      <c r="S220" s="157">
        <v>177</v>
      </c>
      <c r="T220" s="157">
        <v>178</v>
      </c>
      <c r="U220" s="157">
        <v>125</v>
      </c>
      <c r="V220" s="157">
        <v>157</v>
      </c>
      <c r="W220" s="157">
        <v>161</v>
      </c>
      <c r="X220" s="157">
        <v>159</v>
      </c>
      <c r="Y220" s="186"/>
      <c r="Z220" s="53"/>
      <c r="AA220" s="53"/>
      <c r="AB220" s="53"/>
      <c r="AC220" s="53"/>
      <c r="AD220" s="53"/>
      <c r="AE220" s="53"/>
      <c r="AF220" s="53"/>
      <c r="AG220" s="53"/>
      <c r="AH220" s="53"/>
      <c r="AI220" s="53"/>
      <c r="AJ220" s="53"/>
      <c r="AK220" s="53"/>
      <c r="AL220" s="53"/>
      <c r="AM220" s="53"/>
      <c r="AN220" s="53"/>
      <c r="AO220" s="53"/>
      <c r="AP220" s="53"/>
      <c r="AQ220" s="53"/>
      <c r="AR220" s="53"/>
      <c r="AS220" s="53"/>
      <c r="AT220" s="53"/>
      <c r="AU220" s="53"/>
      <c r="AV220" s="53"/>
      <c r="AW220" s="53"/>
      <c r="AX220" s="53"/>
      <c r="AY220" s="53"/>
      <c r="AZ220" s="53"/>
      <c r="BA220" s="53"/>
      <c r="BB220" s="53"/>
      <c r="BC220" s="53"/>
      <c r="BD220" s="53"/>
      <c r="BE220" s="53"/>
      <c r="BF220" s="53"/>
      <c r="BG220" s="53"/>
      <c r="BH220" s="53"/>
      <c r="BI220" s="53"/>
      <c r="BJ220" s="53"/>
      <c r="BK220" s="53"/>
      <c r="BL220" s="53"/>
      <c r="BM220" s="53"/>
      <c r="BN220" s="53"/>
      <c r="BO220" s="53"/>
      <c r="BP220" s="53"/>
      <c r="BQ220" s="53"/>
      <c r="BR220" s="53"/>
      <c r="BS220" s="53"/>
      <c r="BT220" s="53"/>
      <c r="BU220" s="53"/>
      <c r="BV220" s="53"/>
      <c r="BW220" s="53"/>
      <c r="BX220" s="53"/>
      <c r="BY220" s="53"/>
      <c r="BZ220" s="53"/>
      <c r="CA220" s="53"/>
      <c r="CB220" s="53"/>
      <c r="CC220" s="53"/>
      <c r="CD220" s="53"/>
      <c r="CE220" s="53"/>
      <c r="CF220" s="53"/>
      <c r="CG220" s="53"/>
      <c r="CH220" s="53"/>
      <c r="CI220" s="53"/>
      <c r="CJ220" s="53"/>
      <c r="CK220" s="53"/>
      <c r="CL220" s="53"/>
      <c r="CM220" s="53"/>
      <c r="CN220" s="53"/>
      <c r="CO220" s="53"/>
      <c r="CP220" s="53"/>
      <c r="CQ220" s="53"/>
      <c r="CR220" s="53"/>
      <c r="CS220" s="53"/>
      <c r="CT220" s="53"/>
      <c r="CU220" s="53"/>
      <c r="CV220" s="53"/>
      <c r="CW220" s="53"/>
      <c r="CX220" s="53"/>
      <c r="CY220" s="53"/>
      <c r="CZ220" s="53"/>
      <c r="DA220" s="53"/>
      <c r="DB220" s="53"/>
      <c r="DC220" s="53"/>
      <c r="DD220" s="53"/>
      <c r="DE220" s="53"/>
      <c r="DF220" s="53"/>
      <c r="DG220" s="53"/>
      <c r="DH220" s="53"/>
      <c r="DI220" s="53"/>
      <c r="DJ220" s="53"/>
      <c r="DK220" s="53"/>
      <c r="DL220" s="53"/>
    </row>
    <row r="221" spans="1:116" ht="48" customHeight="1">
      <c r="A221"/>
      <c r="B221" s="235"/>
      <c r="C221" s="136" t="s">
        <v>376</v>
      </c>
      <c r="D221" s="227"/>
      <c r="E221" s="228"/>
      <c r="F221" s="57" t="s">
        <v>60</v>
      </c>
      <c r="G221" s="175"/>
      <c r="H221" s="175"/>
      <c r="I221" s="175"/>
      <c r="J221" s="175"/>
      <c r="K221" s="175"/>
      <c r="L221" s="175"/>
      <c r="M221" s="175"/>
      <c r="N221" s="175"/>
      <c r="O221" s="175"/>
      <c r="P221" s="175"/>
      <c r="Q221" s="175"/>
      <c r="R221" s="157">
        <v>18797</v>
      </c>
      <c r="S221" s="157">
        <v>19363</v>
      </c>
      <c r="T221" s="157">
        <v>21016</v>
      </c>
      <c r="U221" s="157">
        <v>16305</v>
      </c>
      <c r="V221" s="157">
        <v>18171</v>
      </c>
      <c r="W221" s="157">
        <v>20858</v>
      </c>
      <c r="X221" s="157">
        <v>20427</v>
      </c>
      <c r="Y221" s="186"/>
      <c r="Z221" s="53"/>
      <c r="AA221" s="53"/>
      <c r="AB221" s="53"/>
      <c r="AC221" s="53"/>
      <c r="AD221" s="53"/>
      <c r="AE221" s="53"/>
      <c r="AF221" s="53"/>
      <c r="AG221" s="53"/>
      <c r="AH221" s="53"/>
      <c r="AI221" s="53"/>
      <c r="AJ221" s="53"/>
      <c r="AK221" s="53"/>
      <c r="AL221" s="53"/>
      <c r="AM221" s="53"/>
      <c r="AN221" s="53"/>
      <c r="AO221" s="53"/>
      <c r="AP221" s="53"/>
      <c r="AQ221" s="53"/>
      <c r="AR221" s="53"/>
      <c r="AS221" s="53"/>
      <c r="AT221" s="53"/>
      <c r="AU221" s="53"/>
      <c r="AV221" s="53"/>
      <c r="AW221" s="53"/>
      <c r="AX221" s="53"/>
      <c r="AY221" s="53"/>
      <c r="AZ221" s="53"/>
      <c r="BA221" s="53"/>
      <c r="BB221" s="53"/>
      <c r="BC221" s="53"/>
      <c r="BD221" s="53"/>
      <c r="BE221" s="53"/>
      <c r="BF221" s="53"/>
      <c r="BG221" s="53"/>
      <c r="BH221" s="53"/>
      <c r="BI221" s="53"/>
      <c r="BJ221" s="53"/>
      <c r="BK221" s="53"/>
      <c r="BL221" s="53"/>
      <c r="BM221" s="53"/>
      <c r="BN221" s="53"/>
      <c r="BO221" s="53"/>
      <c r="BP221" s="53"/>
      <c r="BQ221" s="53"/>
      <c r="BR221" s="53"/>
      <c r="BS221" s="53"/>
      <c r="BT221" s="53"/>
      <c r="BU221" s="53"/>
      <c r="BV221" s="53"/>
      <c r="BW221" s="53"/>
      <c r="BX221" s="53"/>
      <c r="BY221" s="53"/>
      <c r="BZ221" s="53"/>
      <c r="CA221" s="53"/>
      <c r="CB221" s="53"/>
      <c r="CC221" s="53"/>
      <c r="CD221" s="53"/>
      <c r="CE221" s="53"/>
      <c r="CF221" s="53"/>
      <c r="CG221" s="53"/>
      <c r="CH221" s="53"/>
      <c r="CI221" s="53"/>
      <c r="CJ221" s="53"/>
      <c r="CK221" s="53"/>
      <c r="CL221" s="53"/>
      <c r="CM221" s="53"/>
      <c r="CN221" s="53"/>
      <c r="CO221" s="53"/>
      <c r="CP221" s="53"/>
      <c r="CQ221" s="53"/>
      <c r="CR221" s="53"/>
      <c r="CS221" s="53"/>
      <c r="CT221" s="53"/>
      <c r="CU221" s="53"/>
      <c r="CV221" s="53"/>
      <c r="CW221" s="53"/>
      <c r="CX221" s="53"/>
      <c r="CY221" s="53"/>
      <c r="CZ221" s="53"/>
      <c r="DA221" s="53"/>
      <c r="DB221" s="53"/>
      <c r="DC221" s="53"/>
      <c r="DD221" s="53"/>
      <c r="DE221" s="53"/>
      <c r="DF221" s="53"/>
      <c r="DG221" s="53"/>
      <c r="DH221" s="53"/>
      <c r="DI221" s="53"/>
      <c r="DJ221" s="53"/>
      <c r="DK221" s="53"/>
      <c r="DL221" s="53"/>
    </row>
    <row r="222" spans="1:116" ht="48" customHeight="1">
      <c r="A222"/>
      <c r="B222" s="235"/>
      <c r="C222" s="136" t="s">
        <v>377</v>
      </c>
      <c r="D222" s="227"/>
      <c r="E222" s="228"/>
      <c r="F222" s="57" t="s">
        <v>60</v>
      </c>
      <c r="G222" s="175"/>
      <c r="H222" s="175"/>
      <c r="I222" s="175"/>
      <c r="J222" s="175"/>
      <c r="K222" s="175"/>
      <c r="L222" s="175"/>
      <c r="M222" s="175"/>
      <c r="N222" s="175"/>
      <c r="O222" s="175"/>
      <c r="P222" s="175"/>
      <c r="Q222" s="175"/>
      <c r="R222" s="157">
        <v>154630</v>
      </c>
      <c r="S222" s="157">
        <v>153059</v>
      </c>
      <c r="T222" s="157">
        <v>151992</v>
      </c>
      <c r="U222" s="157">
        <v>87904</v>
      </c>
      <c r="V222" s="157">
        <v>99383</v>
      </c>
      <c r="W222" s="157">
        <v>117169</v>
      </c>
      <c r="X222" s="157">
        <v>120454</v>
      </c>
      <c r="Y222" s="186"/>
      <c r="Z222" s="53"/>
      <c r="AA222" s="53"/>
      <c r="AB222" s="53"/>
      <c r="AC222" s="53"/>
      <c r="AD222" s="53"/>
      <c r="AE222" s="53"/>
      <c r="AF222" s="53"/>
      <c r="AG222" s="53"/>
      <c r="AH222" s="53"/>
      <c r="AI222" s="53"/>
      <c r="AJ222" s="53"/>
      <c r="AK222" s="53"/>
      <c r="AL222" s="53"/>
      <c r="AM222" s="53"/>
      <c r="AN222" s="53"/>
      <c r="AO222" s="53"/>
      <c r="AP222" s="53"/>
      <c r="AQ222" s="53"/>
      <c r="AR222" s="53"/>
      <c r="AS222" s="53"/>
      <c r="AT222" s="53"/>
      <c r="AU222" s="53"/>
      <c r="AV222" s="53"/>
      <c r="AW222" s="53"/>
      <c r="AX222" s="53"/>
      <c r="AY222" s="53"/>
      <c r="AZ222" s="53"/>
      <c r="BA222" s="53"/>
      <c r="BB222" s="53"/>
      <c r="BC222" s="53"/>
      <c r="BD222" s="53"/>
      <c r="BE222" s="53"/>
      <c r="BF222" s="53"/>
      <c r="BG222" s="53"/>
      <c r="BH222" s="53"/>
      <c r="BI222" s="53"/>
      <c r="BJ222" s="53"/>
      <c r="BK222" s="53"/>
      <c r="BL222" s="53"/>
      <c r="BM222" s="53"/>
      <c r="BN222" s="53"/>
      <c r="BO222" s="53"/>
      <c r="BP222" s="53"/>
      <c r="BQ222" s="53"/>
      <c r="BR222" s="53"/>
      <c r="BS222" s="53"/>
      <c r="BT222" s="53"/>
      <c r="BU222" s="53"/>
      <c r="BV222" s="53"/>
      <c r="BW222" s="53"/>
      <c r="BX222" s="53"/>
      <c r="BY222" s="53"/>
      <c r="BZ222" s="53"/>
      <c r="CA222" s="53"/>
      <c r="CB222" s="53"/>
      <c r="CC222" s="53"/>
      <c r="CD222" s="53"/>
      <c r="CE222" s="53"/>
      <c r="CF222" s="53"/>
      <c r="CG222" s="53"/>
      <c r="CH222" s="53"/>
      <c r="CI222" s="53"/>
      <c r="CJ222" s="53"/>
      <c r="CK222" s="53"/>
      <c r="CL222" s="53"/>
      <c r="CM222" s="53"/>
      <c r="CN222" s="53"/>
      <c r="CO222" s="53"/>
      <c r="CP222" s="53"/>
      <c r="CQ222" s="53"/>
      <c r="CR222" s="53"/>
      <c r="CS222" s="53"/>
      <c r="CT222" s="53"/>
      <c r="CU222" s="53"/>
      <c r="CV222" s="53"/>
      <c r="CW222" s="53"/>
      <c r="CX222" s="53"/>
      <c r="CY222" s="53"/>
      <c r="CZ222" s="53"/>
      <c r="DA222" s="53"/>
      <c r="DB222" s="53"/>
      <c r="DC222" s="53"/>
      <c r="DD222" s="53"/>
      <c r="DE222" s="53"/>
      <c r="DF222" s="53"/>
      <c r="DG222" s="53"/>
      <c r="DH222" s="53"/>
      <c r="DI222" s="53"/>
      <c r="DJ222" s="53"/>
      <c r="DK222" s="53"/>
      <c r="DL222" s="53"/>
    </row>
    <row r="223" spans="1:116" ht="48" customHeight="1">
      <c r="A223"/>
      <c r="B223" s="235"/>
      <c r="C223" s="136" t="s">
        <v>379</v>
      </c>
      <c r="D223" s="227"/>
      <c r="E223" s="228"/>
      <c r="F223" s="57" t="s">
        <v>60</v>
      </c>
      <c r="G223" s="175"/>
      <c r="H223" s="175"/>
      <c r="I223" s="175"/>
      <c r="J223" s="175"/>
      <c r="K223" s="175"/>
      <c r="L223" s="175"/>
      <c r="M223" s="175"/>
      <c r="N223" s="175"/>
      <c r="O223" s="175"/>
      <c r="P223" s="175"/>
      <c r="Q223" s="175"/>
      <c r="R223" s="157">
        <v>62144</v>
      </c>
      <c r="S223" s="157">
        <v>75691</v>
      </c>
      <c r="T223" s="157">
        <v>86031</v>
      </c>
      <c r="U223" s="157">
        <v>53219</v>
      </c>
      <c r="V223" s="157">
        <v>60196</v>
      </c>
      <c r="W223" s="157">
        <v>70649</v>
      </c>
      <c r="X223" s="157">
        <v>74049</v>
      </c>
      <c r="Y223" s="186"/>
      <c r="Z223" s="53"/>
      <c r="AA223" s="53"/>
      <c r="AB223" s="53"/>
      <c r="AC223" s="53"/>
      <c r="AD223" s="53"/>
      <c r="AE223" s="53"/>
      <c r="AF223" s="53"/>
      <c r="AG223" s="53"/>
      <c r="AH223" s="53"/>
      <c r="AI223" s="53"/>
      <c r="AJ223" s="53"/>
      <c r="AK223" s="53"/>
      <c r="AL223" s="53"/>
      <c r="AM223" s="53"/>
      <c r="AN223" s="53"/>
      <c r="AO223" s="53"/>
      <c r="AP223" s="53"/>
      <c r="AQ223" s="53"/>
      <c r="AR223" s="53"/>
      <c r="AS223" s="53"/>
      <c r="AT223" s="53"/>
      <c r="AU223" s="53"/>
      <c r="AV223" s="53"/>
      <c r="AW223" s="53"/>
      <c r="AX223" s="53"/>
      <c r="AY223" s="53"/>
      <c r="AZ223" s="53"/>
      <c r="BA223" s="53"/>
      <c r="BB223" s="53"/>
      <c r="BC223" s="53"/>
      <c r="BD223" s="53"/>
      <c r="BE223" s="53"/>
      <c r="BF223" s="53"/>
      <c r="BG223" s="53"/>
      <c r="BH223" s="53"/>
      <c r="BI223" s="53"/>
      <c r="BJ223" s="53"/>
      <c r="BK223" s="53"/>
      <c r="BL223" s="53"/>
      <c r="BM223" s="53"/>
      <c r="BN223" s="53"/>
      <c r="BO223" s="53"/>
      <c r="BP223" s="53"/>
      <c r="BQ223" s="53"/>
      <c r="BR223" s="53"/>
      <c r="BS223" s="53"/>
      <c r="BT223" s="53"/>
      <c r="BU223" s="53"/>
      <c r="BV223" s="53"/>
      <c r="BW223" s="53"/>
      <c r="BX223" s="53"/>
      <c r="BY223" s="53"/>
      <c r="BZ223" s="53"/>
      <c r="CA223" s="53"/>
      <c r="CB223" s="53"/>
      <c r="CC223" s="53"/>
      <c r="CD223" s="53"/>
      <c r="CE223" s="53"/>
      <c r="CF223" s="53"/>
      <c r="CG223" s="53"/>
      <c r="CH223" s="53"/>
      <c r="CI223" s="53"/>
      <c r="CJ223" s="53"/>
      <c r="CK223" s="53"/>
      <c r="CL223" s="53"/>
      <c r="CM223" s="53"/>
      <c r="CN223" s="53"/>
      <c r="CO223" s="53"/>
      <c r="CP223" s="53"/>
      <c r="CQ223" s="53"/>
      <c r="CR223" s="53"/>
      <c r="CS223" s="53"/>
      <c r="CT223" s="53"/>
      <c r="CU223" s="53"/>
      <c r="CV223" s="53"/>
      <c r="CW223" s="53"/>
      <c r="CX223" s="53"/>
      <c r="CY223" s="53"/>
      <c r="CZ223" s="53"/>
      <c r="DA223" s="53"/>
      <c r="DB223" s="53"/>
      <c r="DC223" s="53"/>
      <c r="DD223" s="53"/>
      <c r="DE223" s="53"/>
      <c r="DF223" s="53"/>
      <c r="DG223" s="53"/>
      <c r="DH223" s="53"/>
      <c r="DI223" s="53"/>
      <c r="DJ223" s="53"/>
      <c r="DK223" s="53"/>
      <c r="DL223" s="53"/>
    </row>
    <row r="224" spans="1:116" ht="18.75" customHeight="1">
      <c r="A224"/>
      <c r="B224" s="235"/>
      <c r="C224" s="59" t="s">
        <v>381</v>
      </c>
      <c r="D224" s="227"/>
      <c r="E224" s="228"/>
      <c r="F224" s="57" t="s">
        <v>60</v>
      </c>
      <c r="G224" s="175"/>
      <c r="H224" s="175"/>
      <c r="I224" s="175"/>
      <c r="J224" s="175"/>
      <c r="K224" s="175"/>
      <c r="L224" s="175"/>
      <c r="M224" s="175"/>
      <c r="N224" s="175"/>
      <c r="O224" s="175"/>
      <c r="P224" s="175"/>
      <c r="Q224" s="175"/>
      <c r="R224" s="157">
        <v>309943</v>
      </c>
      <c r="S224" s="157">
        <v>322358</v>
      </c>
      <c r="T224" s="157">
        <v>337829</v>
      </c>
      <c r="U224" s="157">
        <v>211501</v>
      </c>
      <c r="V224" s="157">
        <v>234827</v>
      </c>
      <c r="W224" s="157">
        <v>278989</v>
      </c>
      <c r="X224" s="157">
        <v>290852</v>
      </c>
      <c r="Y224" s="186"/>
      <c r="Z224" s="53"/>
      <c r="AA224" s="53"/>
      <c r="AB224" s="53"/>
      <c r="AC224" s="53"/>
      <c r="AD224" s="53"/>
      <c r="AE224" s="53"/>
      <c r="AF224" s="53"/>
      <c r="AG224" s="53"/>
      <c r="AH224" s="53"/>
      <c r="AI224" s="53"/>
      <c r="AJ224" s="53"/>
      <c r="AK224" s="53"/>
      <c r="AL224" s="53"/>
      <c r="AM224" s="53"/>
      <c r="AN224" s="53"/>
      <c r="AO224" s="53"/>
      <c r="AP224" s="53"/>
      <c r="AQ224" s="53"/>
      <c r="AR224" s="53"/>
      <c r="AS224" s="53"/>
      <c r="AT224" s="53"/>
      <c r="AU224" s="53"/>
      <c r="AV224" s="53"/>
      <c r="AW224" s="53"/>
      <c r="AX224" s="53"/>
      <c r="AY224" s="53"/>
      <c r="AZ224" s="53"/>
      <c r="BA224" s="53"/>
      <c r="BB224" s="53"/>
      <c r="BC224" s="53"/>
      <c r="BD224" s="53"/>
      <c r="BE224" s="53"/>
      <c r="BF224" s="53"/>
      <c r="BG224" s="53"/>
      <c r="BH224" s="53"/>
      <c r="BI224" s="53"/>
      <c r="BJ224" s="53"/>
      <c r="BK224" s="53"/>
      <c r="BL224" s="53"/>
      <c r="BM224" s="53"/>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53"/>
      <c r="CJ224" s="53"/>
      <c r="CK224" s="53"/>
      <c r="CL224" s="53"/>
      <c r="CM224" s="53"/>
      <c r="CN224" s="53"/>
      <c r="CO224" s="53"/>
      <c r="CP224" s="53"/>
      <c r="CQ224" s="53"/>
      <c r="CR224" s="53"/>
      <c r="CS224" s="53"/>
      <c r="CT224" s="53"/>
      <c r="CU224" s="53"/>
      <c r="CV224" s="53"/>
      <c r="CW224" s="53"/>
      <c r="CX224" s="53"/>
      <c r="CY224" s="53"/>
      <c r="CZ224" s="53"/>
      <c r="DA224" s="53"/>
      <c r="DB224" s="53"/>
      <c r="DC224" s="53"/>
      <c r="DD224" s="53"/>
      <c r="DE224" s="53"/>
      <c r="DF224" s="53"/>
      <c r="DG224" s="53"/>
      <c r="DH224" s="53"/>
      <c r="DI224" s="53"/>
      <c r="DJ224" s="53"/>
      <c r="DK224" s="53"/>
      <c r="DL224" s="53"/>
    </row>
    <row r="225" spans="1:116" ht="43.5" customHeight="1">
      <c r="A225"/>
      <c r="B225" s="235"/>
      <c r="C225" s="136" t="s">
        <v>370</v>
      </c>
      <c r="D225" s="227"/>
      <c r="E225" s="228"/>
      <c r="F225" s="57" t="s">
        <v>277</v>
      </c>
      <c r="G225" s="175"/>
      <c r="H225" s="175"/>
      <c r="I225" s="175"/>
      <c r="J225" s="175"/>
      <c r="K225" s="175"/>
      <c r="L225" s="175"/>
      <c r="M225" s="175"/>
      <c r="N225" s="175"/>
      <c r="O225" s="175"/>
      <c r="P225" s="175"/>
      <c r="Q225" s="175"/>
      <c r="R225" s="157">
        <v>161</v>
      </c>
      <c r="S225" s="157">
        <v>247</v>
      </c>
      <c r="T225" s="157">
        <v>267</v>
      </c>
      <c r="U225" s="157">
        <v>133</v>
      </c>
      <c r="V225" s="142">
        <v>207</v>
      </c>
      <c r="W225" s="142">
        <v>185</v>
      </c>
      <c r="X225" s="142">
        <v>225</v>
      </c>
      <c r="Y225" s="97"/>
      <c r="Z225" s="53"/>
      <c r="AA225" s="53"/>
      <c r="AB225" s="53"/>
      <c r="AC225" s="53"/>
      <c r="AD225" s="53"/>
      <c r="AE225" s="53"/>
      <c r="AF225" s="53"/>
      <c r="AG225" s="53"/>
      <c r="AH225" s="53"/>
      <c r="AI225" s="53"/>
      <c r="AJ225" s="53"/>
      <c r="AK225" s="53"/>
      <c r="AL225" s="53"/>
      <c r="AM225" s="53"/>
      <c r="AN225" s="53"/>
      <c r="AO225" s="53"/>
      <c r="AP225" s="53"/>
      <c r="AQ225" s="53"/>
      <c r="AR225" s="53"/>
      <c r="AS225" s="53"/>
      <c r="AT225" s="53"/>
      <c r="AU225" s="53"/>
      <c r="AV225" s="53"/>
      <c r="AW225" s="53"/>
      <c r="AX225" s="53"/>
      <c r="AY225" s="53"/>
      <c r="AZ225" s="53"/>
      <c r="BA225" s="53"/>
      <c r="BB225" s="53"/>
      <c r="BC225" s="53"/>
      <c r="BD225" s="53"/>
      <c r="BE225" s="53"/>
      <c r="BF225" s="53"/>
      <c r="BG225" s="53"/>
      <c r="BH225" s="53"/>
      <c r="BI225" s="53"/>
      <c r="BJ225" s="53"/>
      <c r="BK225" s="53"/>
      <c r="BL225" s="53"/>
      <c r="BM225" s="53"/>
      <c r="BN225" s="53"/>
      <c r="BO225" s="53"/>
      <c r="BP225" s="53"/>
      <c r="BQ225" s="53"/>
      <c r="BR225" s="53"/>
      <c r="BS225" s="53"/>
      <c r="BT225" s="53"/>
      <c r="BU225" s="53"/>
      <c r="BV225" s="53"/>
      <c r="BW225" s="53"/>
      <c r="BX225" s="53"/>
      <c r="BY225" s="53"/>
      <c r="BZ225" s="53"/>
      <c r="CA225" s="53"/>
      <c r="CB225" s="53"/>
      <c r="CC225" s="53"/>
      <c r="CD225" s="53"/>
      <c r="CE225" s="53"/>
      <c r="CF225" s="53"/>
      <c r="CG225" s="53"/>
      <c r="CH225" s="53"/>
      <c r="CI225" s="53"/>
      <c r="CJ225" s="53"/>
      <c r="CK225" s="53"/>
      <c r="CL225" s="53"/>
      <c r="CM225" s="53"/>
      <c r="CN225" s="53"/>
      <c r="CO225" s="53"/>
      <c r="CP225" s="53"/>
      <c r="CQ225" s="53"/>
      <c r="CR225" s="53"/>
      <c r="CS225" s="53"/>
      <c r="CT225" s="53"/>
      <c r="CU225" s="53"/>
      <c r="CV225" s="53"/>
      <c r="CW225" s="53"/>
      <c r="CX225" s="53"/>
      <c r="CY225" s="53"/>
      <c r="CZ225" s="53"/>
      <c r="DA225" s="53"/>
      <c r="DB225" s="53"/>
      <c r="DC225" s="53"/>
      <c r="DD225" s="53"/>
      <c r="DE225" s="53"/>
      <c r="DF225" s="53"/>
      <c r="DG225" s="53"/>
      <c r="DH225" s="53"/>
      <c r="DI225" s="53"/>
      <c r="DJ225" s="53"/>
      <c r="DK225" s="53"/>
      <c r="DL225" s="53"/>
    </row>
    <row r="226" spans="1:116" ht="31.2">
      <c r="A226"/>
      <c r="B226" s="235"/>
      <c r="C226" s="136" t="s">
        <v>371</v>
      </c>
      <c r="D226" s="227"/>
      <c r="E226" s="228"/>
      <c r="F226" s="57" t="s">
        <v>277</v>
      </c>
      <c r="G226" s="175"/>
      <c r="H226" s="175"/>
      <c r="I226" s="175"/>
      <c r="J226" s="175"/>
      <c r="K226" s="175"/>
      <c r="L226" s="175"/>
      <c r="M226" s="175"/>
      <c r="N226" s="175"/>
      <c r="O226" s="175"/>
      <c r="P226" s="175"/>
      <c r="Q226" s="175"/>
      <c r="R226" s="157">
        <v>69</v>
      </c>
      <c r="S226" s="157">
        <v>81</v>
      </c>
      <c r="T226" s="157">
        <v>150</v>
      </c>
      <c r="U226" s="157">
        <v>192</v>
      </c>
      <c r="V226" s="142">
        <v>115</v>
      </c>
      <c r="W226" s="142">
        <v>105</v>
      </c>
      <c r="X226" s="142">
        <v>92</v>
      </c>
      <c r="Y226" s="97"/>
      <c r="Z226" s="53"/>
      <c r="AA226" s="53"/>
      <c r="AB226" s="53"/>
      <c r="AC226" s="53"/>
      <c r="AD226" s="53"/>
      <c r="AE226" s="53"/>
      <c r="AF226" s="53"/>
      <c r="AG226" s="53"/>
      <c r="AH226" s="53"/>
      <c r="AI226" s="53"/>
      <c r="AJ226" s="53"/>
      <c r="AK226" s="53"/>
      <c r="AL226" s="53"/>
      <c r="AM226" s="53"/>
      <c r="AN226" s="53"/>
      <c r="AO226" s="53"/>
      <c r="AP226" s="53"/>
      <c r="AQ226" s="53"/>
      <c r="AR226" s="53"/>
      <c r="AS226" s="53"/>
      <c r="AT226" s="53"/>
      <c r="AU226" s="53"/>
      <c r="AV226" s="53"/>
      <c r="AW226" s="53"/>
      <c r="AX226" s="53"/>
      <c r="AY226" s="53"/>
      <c r="AZ226" s="53"/>
      <c r="BA226" s="53"/>
      <c r="BB226" s="53"/>
      <c r="BC226" s="53"/>
      <c r="BD226" s="53"/>
      <c r="BE226" s="53"/>
      <c r="BF226" s="53"/>
      <c r="BG226" s="53"/>
      <c r="BH226" s="53"/>
      <c r="BI226" s="53"/>
      <c r="BJ226" s="53"/>
      <c r="BK226" s="53"/>
      <c r="BL226" s="53"/>
      <c r="BM226" s="53"/>
      <c r="BN226" s="53"/>
      <c r="BO226" s="53"/>
      <c r="BP226" s="53"/>
      <c r="BQ226" s="53"/>
      <c r="BR226" s="53"/>
      <c r="BS226" s="53"/>
      <c r="BT226" s="53"/>
      <c r="BU226" s="53"/>
      <c r="BV226" s="53"/>
      <c r="BW226" s="53"/>
      <c r="BX226" s="53"/>
      <c r="BY226" s="53"/>
      <c r="BZ226" s="53"/>
      <c r="CA226" s="53"/>
      <c r="CB226" s="53"/>
      <c r="CC226" s="53"/>
      <c r="CD226" s="53"/>
      <c r="CE226" s="53"/>
      <c r="CF226" s="53"/>
      <c r="CG226" s="53"/>
      <c r="CH226" s="53"/>
      <c r="CI226" s="53"/>
      <c r="CJ226" s="53"/>
      <c r="CK226" s="53"/>
      <c r="CL226" s="53"/>
      <c r="CM226" s="53"/>
      <c r="CN226" s="53"/>
      <c r="CO226" s="53"/>
      <c r="CP226" s="53"/>
      <c r="CQ226" s="53"/>
      <c r="CR226" s="53"/>
      <c r="CS226" s="53"/>
      <c r="CT226" s="53"/>
      <c r="CU226" s="53"/>
      <c r="CV226" s="53"/>
      <c r="CW226" s="53"/>
      <c r="CX226" s="53"/>
      <c r="CY226" s="53"/>
      <c r="CZ226" s="53"/>
      <c r="DA226" s="53"/>
      <c r="DB226" s="53"/>
      <c r="DC226" s="53"/>
      <c r="DD226" s="53"/>
      <c r="DE226" s="53"/>
      <c r="DF226" s="53"/>
      <c r="DG226" s="53"/>
      <c r="DH226" s="53"/>
      <c r="DI226" s="53"/>
      <c r="DJ226" s="53"/>
      <c r="DK226" s="53"/>
      <c r="DL226" s="53"/>
    </row>
    <row r="227" spans="1:116" ht="18.75" customHeight="1">
      <c r="A227"/>
      <c r="B227" s="235"/>
      <c r="C227" s="136" t="s">
        <v>372</v>
      </c>
      <c r="D227" s="227"/>
      <c r="E227" s="228"/>
      <c r="F227" s="57" t="s">
        <v>277</v>
      </c>
      <c r="G227" s="175"/>
      <c r="H227" s="175"/>
      <c r="I227" s="175"/>
      <c r="J227" s="175"/>
      <c r="K227" s="175"/>
      <c r="L227" s="175"/>
      <c r="M227" s="175"/>
      <c r="N227" s="175"/>
      <c r="O227" s="175"/>
      <c r="P227" s="175"/>
      <c r="Q227" s="175"/>
      <c r="R227" s="157">
        <v>107</v>
      </c>
      <c r="S227" s="157">
        <v>102</v>
      </c>
      <c r="T227" s="157">
        <v>163</v>
      </c>
      <c r="U227" s="157">
        <v>63</v>
      </c>
      <c r="V227" s="142">
        <v>120</v>
      </c>
      <c r="W227" s="142">
        <v>134</v>
      </c>
      <c r="X227" s="142">
        <v>124</v>
      </c>
      <c r="Y227" s="97"/>
      <c r="Z227" s="53"/>
      <c r="AA227" s="53"/>
      <c r="AB227" s="53"/>
      <c r="AC227" s="53"/>
      <c r="AD227" s="53"/>
      <c r="AE227" s="53"/>
      <c r="AF227" s="53"/>
      <c r="AG227" s="53"/>
      <c r="AH227" s="53"/>
      <c r="AI227" s="53"/>
      <c r="AJ227" s="53"/>
      <c r="AK227" s="53"/>
      <c r="AL227" s="53"/>
      <c r="AM227" s="53"/>
      <c r="AN227" s="53"/>
      <c r="AO227" s="53"/>
      <c r="AP227" s="53"/>
      <c r="AQ227" s="53"/>
      <c r="AR227" s="53"/>
      <c r="AS227" s="53"/>
      <c r="AT227" s="53"/>
      <c r="AU227" s="53"/>
      <c r="AV227" s="53"/>
      <c r="AW227" s="53"/>
      <c r="AX227" s="53"/>
      <c r="AY227" s="53"/>
      <c r="AZ227" s="53"/>
      <c r="BA227" s="53"/>
      <c r="BB227" s="53"/>
      <c r="BC227" s="53"/>
      <c r="BD227" s="53"/>
      <c r="BE227" s="53"/>
      <c r="BF227" s="53"/>
      <c r="BG227" s="53"/>
      <c r="BH227" s="53"/>
      <c r="BI227" s="53"/>
      <c r="BJ227" s="53"/>
      <c r="BK227" s="53"/>
      <c r="BL227" s="53"/>
      <c r="BM227" s="53"/>
      <c r="BN227" s="53"/>
      <c r="BO227" s="53"/>
      <c r="BP227" s="53"/>
      <c r="BQ227" s="53"/>
      <c r="BR227" s="53"/>
      <c r="BS227" s="53"/>
      <c r="BT227" s="53"/>
      <c r="BU227" s="53"/>
      <c r="BV227" s="53"/>
      <c r="BW227" s="53"/>
      <c r="BX227" s="53"/>
      <c r="BY227" s="53"/>
      <c r="BZ227" s="53"/>
      <c r="CA227" s="53"/>
      <c r="CB227" s="53"/>
      <c r="CC227" s="53"/>
      <c r="CD227" s="53"/>
      <c r="CE227" s="53"/>
      <c r="CF227" s="53"/>
      <c r="CG227" s="53"/>
      <c r="CH227" s="53"/>
      <c r="CI227" s="53"/>
      <c r="CJ227" s="53"/>
      <c r="CK227" s="53"/>
      <c r="CL227" s="53"/>
      <c r="CM227" s="53"/>
      <c r="CN227" s="53"/>
      <c r="CO227" s="53"/>
      <c r="CP227" s="53"/>
      <c r="CQ227" s="53"/>
      <c r="CR227" s="53"/>
      <c r="CS227" s="53"/>
      <c r="CT227" s="53"/>
      <c r="CU227" s="53"/>
      <c r="CV227" s="53"/>
      <c r="CW227" s="53"/>
      <c r="CX227" s="53"/>
      <c r="CY227" s="53"/>
      <c r="CZ227" s="53"/>
      <c r="DA227" s="53"/>
      <c r="DB227" s="53"/>
      <c r="DC227" s="53"/>
      <c r="DD227" s="53"/>
      <c r="DE227" s="53"/>
      <c r="DF227" s="53"/>
      <c r="DG227" s="53"/>
      <c r="DH227" s="53"/>
      <c r="DI227" s="53"/>
      <c r="DJ227" s="53"/>
      <c r="DK227" s="53"/>
      <c r="DL227" s="53"/>
    </row>
    <row r="228" spans="1:116" ht="31.2">
      <c r="A228"/>
      <c r="B228" s="235"/>
      <c r="C228" s="136" t="s">
        <v>373</v>
      </c>
      <c r="D228" s="227"/>
      <c r="E228" s="228"/>
      <c r="F228" s="57" t="s">
        <v>277</v>
      </c>
      <c r="G228" s="175"/>
      <c r="H228" s="175"/>
      <c r="I228" s="175"/>
      <c r="J228" s="175"/>
      <c r="K228" s="175"/>
      <c r="L228" s="175"/>
      <c r="M228" s="175"/>
      <c r="N228" s="175"/>
      <c r="O228" s="175"/>
      <c r="P228" s="175"/>
      <c r="Q228" s="175"/>
      <c r="R228" s="157">
        <v>3</v>
      </c>
      <c r="S228" s="157">
        <v>4</v>
      </c>
      <c r="T228" s="157">
        <v>7</v>
      </c>
      <c r="U228" s="157">
        <v>14</v>
      </c>
      <c r="V228" s="142">
        <v>19</v>
      </c>
      <c r="W228" s="142">
        <v>15</v>
      </c>
      <c r="X228" s="142">
        <v>11</v>
      </c>
      <c r="Y228" s="97"/>
      <c r="Z228" s="53"/>
      <c r="AA228" s="53"/>
      <c r="AB228" s="53"/>
      <c r="AC228" s="53"/>
      <c r="AD228" s="53"/>
      <c r="AE228" s="53"/>
      <c r="AF228" s="53"/>
      <c r="AG228" s="53"/>
      <c r="AH228" s="53"/>
      <c r="AI228" s="53"/>
      <c r="AJ228" s="53"/>
      <c r="AK228" s="53"/>
      <c r="AL228" s="53"/>
      <c r="AM228" s="53"/>
      <c r="AN228" s="53"/>
      <c r="AO228" s="53"/>
      <c r="AP228" s="53"/>
      <c r="AQ228" s="53"/>
      <c r="AR228" s="53"/>
      <c r="AS228" s="53"/>
      <c r="AT228" s="53"/>
      <c r="AU228" s="53"/>
      <c r="AV228" s="53"/>
      <c r="AW228" s="53"/>
      <c r="AX228" s="53"/>
      <c r="AY228" s="53"/>
      <c r="AZ228" s="53"/>
      <c r="BA228" s="53"/>
      <c r="BB228" s="53"/>
      <c r="BC228" s="53"/>
      <c r="BD228" s="53"/>
      <c r="BE228" s="53"/>
      <c r="BF228" s="53"/>
      <c r="BG228" s="53"/>
      <c r="BH228" s="53"/>
      <c r="BI228" s="53"/>
      <c r="BJ228" s="53"/>
      <c r="BK228" s="53"/>
      <c r="BL228" s="53"/>
      <c r="BM228" s="53"/>
      <c r="BN228" s="53"/>
      <c r="BO228" s="53"/>
      <c r="BP228" s="53"/>
      <c r="BQ228" s="53"/>
      <c r="BR228" s="53"/>
      <c r="BS228" s="53"/>
      <c r="BT228" s="53"/>
      <c r="BU228" s="53"/>
      <c r="BV228" s="53"/>
      <c r="BW228" s="53"/>
      <c r="BX228" s="53"/>
      <c r="BY228" s="53"/>
      <c r="BZ228" s="53"/>
      <c r="CA228" s="53"/>
      <c r="CB228" s="53"/>
      <c r="CC228" s="53"/>
      <c r="CD228" s="53"/>
      <c r="CE228" s="53"/>
      <c r="CF228" s="53"/>
      <c r="CG228" s="53"/>
      <c r="CH228" s="53"/>
      <c r="CI228" s="53"/>
      <c r="CJ228" s="53"/>
      <c r="CK228" s="53"/>
      <c r="CL228" s="53"/>
      <c r="CM228" s="53"/>
      <c r="CN228" s="53"/>
      <c r="CO228" s="53"/>
      <c r="CP228" s="53"/>
      <c r="CQ228" s="53"/>
      <c r="CR228" s="53"/>
      <c r="CS228" s="53"/>
      <c r="CT228" s="53"/>
      <c r="CU228" s="53"/>
      <c r="CV228" s="53"/>
      <c r="CW228" s="53"/>
      <c r="CX228" s="53"/>
      <c r="CY228" s="53"/>
      <c r="CZ228" s="53"/>
      <c r="DA228" s="53"/>
      <c r="DB228" s="53"/>
      <c r="DC228" s="53"/>
      <c r="DD228" s="53"/>
      <c r="DE228" s="53"/>
      <c r="DF228" s="53"/>
      <c r="DG228" s="53"/>
      <c r="DH228" s="53"/>
      <c r="DI228" s="53"/>
      <c r="DJ228" s="53"/>
      <c r="DK228" s="53"/>
      <c r="DL228" s="53"/>
    </row>
    <row r="229" spans="1:116" ht="31.2">
      <c r="A229"/>
      <c r="B229" s="235"/>
      <c r="C229" s="136" t="s">
        <v>374</v>
      </c>
      <c r="D229" s="227"/>
      <c r="E229" s="228"/>
      <c r="F229" s="57" t="s">
        <v>277</v>
      </c>
      <c r="G229" s="175"/>
      <c r="H229" s="175"/>
      <c r="I229" s="175"/>
      <c r="J229" s="175"/>
      <c r="K229" s="175"/>
      <c r="L229" s="175"/>
      <c r="M229" s="175"/>
      <c r="N229" s="175"/>
      <c r="O229" s="175"/>
      <c r="P229" s="175"/>
      <c r="Q229" s="175"/>
      <c r="R229" s="157">
        <v>17</v>
      </c>
      <c r="S229" s="157">
        <v>21</v>
      </c>
      <c r="T229" s="157">
        <v>32</v>
      </c>
      <c r="U229" s="157">
        <v>10</v>
      </c>
      <c r="V229" s="142">
        <v>35</v>
      </c>
      <c r="W229" s="142">
        <v>45</v>
      </c>
      <c r="X229" s="142">
        <v>21</v>
      </c>
      <c r="Y229" s="97"/>
      <c r="Z229" s="53"/>
      <c r="AA229" s="53"/>
      <c r="AB229" s="53"/>
      <c r="AC229" s="53"/>
      <c r="AD229" s="53"/>
      <c r="AE229" s="53"/>
      <c r="AF229" s="53"/>
      <c r="AG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I229" s="53"/>
      <c r="BJ229" s="53"/>
      <c r="BK229" s="53"/>
      <c r="BL229" s="53"/>
      <c r="BM229" s="53"/>
      <c r="BN229" s="53"/>
      <c r="BO229" s="53"/>
      <c r="BP229" s="53"/>
      <c r="BQ229" s="53"/>
      <c r="BR229" s="53"/>
      <c r="BS229" s="53"/>
      <c r="BT229" s="53"/>
      <c r="BU229" s="53"/>
      <c r="BV229" s="53"/>
      <c r="BW229" s="53"/>
      <c r="BX229" s="53"/>
      <c r="BY229" s="53"/>
      <c r="BZ229" s="53"/>
      <c r="CA229" s="53"/>
      <c r="CB229" s="53"/>
      <c r="CC229" s="53"/>
      <c r="CD229" s="53"/>
      <c r="CE229" s="53"/>
      <c r="CF229" s="53"/>
      <c r="CG229" s="53"/>
      <c r="CH229" s="53"/>
      <c r="CI229" s="53"/>
      <c r="CJ229" s="53"/>
      <c r="CK229" s="53"/>
      <c r="CL229" s="53"/>
      <c r="CM229" s="53"/>
      <c r="CN229" s="53"/>
      <c r="CO229" s="53"/>
      <c r="CP229" s="53"/>
      <c r="CQ229" s="53"/>
      <c r="CR229" s="53"/>
      <c r="CS229" s="53"/>
      <c r="CT229" s="53"/>
      <c r="CU229" s="53"/>
      <c r="CV229" s="53"/>
      <c r="CW229" s="53"/>
      <c r="CX229" s="53"/>
      <c r="CY229" s="53"/>
      <c r="CZ229" s="53"/>
      <c r="DA229" s="53"/>
      <c r="DB229" s="53"/>
      <c r="DC229" s="53"/>
      <c r="DD229" s="53"/>
      <c r="DE229" s="53"/>
      <c r="DF229" s="53"/>
      <c r="DG229" s="53"/>
      <c r="DH229" s="53"/>
      <c r="DI229" s="53"/>
      <c r="DJ229" s="53"/>
      <c r="DK229" s="53"/>
      <c r="DL229" s="53"/>
    </row>
    <row r="230" spans="1:116" ht="42.75" customHeight="1">
      <c r="A230"/>
      <c r="B230" s="235"/>
      <c r="C230" s="136" t="s">
        <v>375</v>
      </c>
      <c r="D230" s="227"/>
      <c r="E230" s="228"/>
      <c r="F230" s="57" t="s">
        <v>277</v>
      </c>
      <c r="G230" s="175"/>
      <c r="H230" s="175"/>
      <c r="I230" s="175"/>
      <c r="J230" s="175"/>
      <c r="K230" s="175"/>
      <c r="L230" s="175"/>
      <c r="M230" s="175"/>
      <c r="N230" s="175"/>
      <c r="O230" s="175"/>
      <c r="P230" s="175"/>
      <c r="Q230" s="175"/>
      <c r="R230" s="157">
        <v>1</v>
      </c>
      <c r="S230" s="157"/>
      <c r="T230" s="157"/>
      <c r="U230" s="157"/>
      <c r="V230" s="142">
        <v>0</v>
      </c>
      <c r="W230" s="142">
        <v>2</v>
      </c>
      <c r="X230" s="142">
        <v>0</v>
      </c>
      <c r="Y230" s="97"/>
      <c r="Z230" s="53"/>
      <c r="AA230" s="53"/>
      <c r="AB230" s="53"/>
      <c r="AC230" s="53"/>
      <c r="AD230" s="53"/>
      <c r="AE230" s="53"/>
      <c r="AF230" s="53"/>
      <c r="AG230" s="53"/>
      <c r="AH230" s="53"/>
      <c r="AI230" s="53"/>
      <c r="AJ230" s="53"/>
      <c r="AK230" s="53"/>
      <c r="AL230" s="53"/>
      <c r="AM230" s="53"/>
      <c r="AN230" s="53"/>
      <c r="AO230" s="53"/>
      <c r="AP230" s="53"/>
      <c r="AQ230" s="53"/>
      <c r="AR230" s="53"/>
      <c r="AS230" s="53"/>
      <c r="AT230" s="53"/>
      <c r="AU230" s="53"/>
      <c r="AV230" s="53"/>
      <c r="AW230" s="53"/>
      <c r="AX230" s="53"/>
      <c r="AY230" s="53"/>
      <c r="AZ230" s="53"/>
      <c r="BA230" s="53"/>
      <c r="BB230" s="53"/>
      <c r="BC230" s="53"/>
      <c r="BD230" s="53"/>
      <c r="BE230" s="53"/>
      <c r="BF230" s="53"/>
      <c r="BG230" s="53"/>
      <c r="BH230" s="53"/>
      <c r="BI230" s="53"/>
      <c r="BJ230" s="53"/>
      <c r="BK230" s="53"/>
      <c r="BL230" s="53"/>
      <c r="BM230" s="53"/>
      <c r="BN230" s="53"/>
      <c r="BO230" s="53"/>
      <c r="BP230" s="53"/>
      <c r="BQ230" s="53"/>
      <c r="BR230" s="53"/>
      <c r="BS230" s="53"/>
      <c r="BT230" s="53"/>
      <c r="BU230" s="53"/>
      <c r="BV230" s="53"/>
      <c r="BW230" s="53"/>
      <c r="BX230" s="53"/>
      <c r="BY230" s="53"/>
      <c r="BZ230" s="53"/>
      <c r="CA230" s="53"/>
      <c r="CB230" s="53"/>
      <c r="CC230" s="53"/>
      <c r="CD230" s="53"/>
      <c r="CE230" s="53"/>
      <c r="CF230" s="53"/>
      <c r="CG230" s="53"/>
      <c r="CH230" s="53"/>
      <c r="CI230" s="53"/>
      <c r="CJ230" s="53"/>
      <c r="CK230" s="53"/>
      <c r="CL230" s="53"/>
      <c r="CM230" s="53"/>
      <c r="CN230" s="53"/>
      <c r="CO230" s="53"/>
      <c r="CP230" s="53"/>
      <c r="CQ230" s="53"/>
      <c r="CR230" s="53"/>
      <c r="CS230" s="53"/>
      <c r="CT230" s="53"/>
      <c r="CU230" s="53"/>
      <c r="CV230" s="53"/>
      <c r="CW230" s="53"/>
      <c r="CX230" s="53"/>
      <c r="CY230" s="53"/>
      <c r="CZ230" s="53"/>
      <c r="DA230" s="53"/>
      <c r="DB230" s="53"/>
      <c r="DC230" s="53"/>
      <c r="DD230" s="53"/>
      <c r="DE230" s="53"/>
      <c r="DF230" s="53"/>
      <c r="DG230" s="53"/>
      <c r="DH230" s="53"/>
      <c r="DI230" s="53"/>
      <c r="DJ230" s="53"/>
      <c r="DK230" s="53"/>
      <c r="DL230" s="53"/>
    </row>
    <row r="231" spans="1:116" ht="42.75" customHeight="1">
      <c r="A231"/>
      <c r="B231" s="235"/>
      <c r="C231" s="136" t="s">
        <v>376</v>
      </c>
      <c r="D231" s="227"/>
      <c r="E231" s="228"/>
      <c r="F231" s="57" t="s">
        <v>277</v>
      </c>
      <c r="G231" s="175"/>
      <c r="H231" s="175"/>
      <c r="I231" s="175"/>
      <c r="J231" s="175"/>
      <c r="K231" s="175"/>
      <c r="L231" s="175"/>
      <c r="M231" s="175"/>
      <c r="N231" s="175"/>
      <c r="O231" s="175"/>
      <c r="P231" s="175"/>
      <c r="Q231" s="175"/>
      <c r="R231" s="157">
        <v>262</v>
      </c>
      <c r="S231" s="157">
        <v>321</v>
      </c>
      <c r="T231" s="157">
        <v>499</v>
      </c>
      <c r="U231" s="157">
        <v>273</v>
      </c>
      <c r="V231" s="142">
        <v>410</v>
      </c>
      <c r="W231" s="142">
        <v>422</v>
      </c>
      <c r="X231" s="142">
        <v>352</v>
      </c>
      <c r="Y231" s="97"/>
      <c r="Z231" s="53"/>
      <c r="AA231" s="53"/>
      <c r="AB231" s="53"/>
      <c r="AC231" s="53"/>
      <c r="AD231" s="53"/>
      <c r="AE231" s="53"/>
      <c r="AF231" s="53"/>
      <c r="AG231" s="53"/>
      <c r="AH231" s="53"/>
      <c r="AI231" s="53"/>
      <c r="AJ231" s="53"/>
      <c r="AK231" s="53"/>
      <c r="AL231" s="53"/>
      <c r="AM231" s="53"/>
      <c r="AN231" s="53"/>
      <c r="AO231" s="53"/>
      <c r="AP231" s="53"/>
      <c r="AQ231" s="53"/>
      <c r="AR231" s="53"/>
      <c r="AS231" s="53"/>
      <c r="AT231" s="53"/>
      <c r="AU231" s="53"/>
      <c r="AV231" s="53"/>
      <c r="AW231" s="53"/>
      <c r="AX231" s="53"/>
      <c r="AY231" s="53"/>
      <c r="AZ231" s="53"/>
      <c r="BA231" s="53"/>
      <c r="BB231" s="53"/>
      <c r="BC231" s="53"/>
      <c r="BD231" s="53"/>
      <c r="BE231" s="53"/>
      <c r="BF231" s="53"/>
      <c r="BG231" s="53"/>
      <c r="BH231" s="53"/>
      <c r="BI231" s="53"/>
      <c r="BJ231" s="53"/>
      <c r="BK231" s="53"/>
      <c r="BL231" s="53"/>
      <c r="BM231" s="53"/>
      <c r="BN231" s="53"/>
      <c r="BO231" s="53"/>
      <c r="BP231" s="53"/>
      <c r="BQ231" s="53"/>
      <c r="BR231" s="53"/>
      <c r="BS231" s="53"/>
      <c r="BT231" s="53"/>
      <c r="BU231" s="53"/>
      <c r="BV231" s="53"/>
      <c r="BW231" s="53"/>
      <c r="BX231" s="53"/>
      <c r="BY231" s="53"/>
      <c r="BZ231" s="53"/>
      <c r="CA231" s="53"/>
      <c r="CB231" s="53"/>
      <c r="CC231" s="53"/>
      <c r="CD231" s="53"/>
      <c r="CE231" s="53"/>
      <c r="CF231" s="53"/>
      <c r="CG231" s="53"/>
      <c r="CH231" s="53"/>
      <c r="CI231" s="53"/>
      <c r="CJ231" s="53"/>
      <c r="CK231" s="53"/>
      <c r="CL231" s="53"/>
      <c r="CM231" s="53"/>
      <c r="CN231" s="53"/>
      <c r="CO231" s="53"/>
      <c r="CP231" s="53"/>
      <c r="CQ231" s="53"/>
      <c r="CR231" s="53"/>
      <c r="CS231" s="53"/>
      <c r="CT231" s="53"/>
      <c r="CU231" s="53"/>
      <c r="CV231" s="53"/>
      <c r="CW231" s="53"/>
      <c r="CX231" s="53"/>
      <c r="CY231" s="53"/>
      <c r="CZ231" s="53"/>
      <c r="DA231" s="53"/>
      <c r="DB231" s="53"/>
      <c r="DC231" s="53"/>
      <c r="DD231" s="53"/>
      <c r="DE231" s="53"/>
      <c r="DF231" s="53"/>
      <c r="DG231" s="53"/>
      <c r="DH231" s="53"/>
      <c r="DI231" s="53"/>
      <c r="DJ231" s="53"/>
      <c r="DK231" s="53"/>
      <c r="DL231" s="53"/>
    </row>
    <row r="232" spans="1:116" ht="31.2">
      <c r="A232"/>
      <c r="B232" s="235"/>
      <c r="C232" s="136" t="s">
        <v>377</v>
      </c>
      <c r="D232" s="227"/>
      <c r="E232" s="228"/>
      <c r="F232" s="57" t="s">
        <v>277</v>
      </c>
      <c r="G232" s="175"/>
      <c r="H232" s="175"/>
      <c r="I232" s="175"/>
      <c r="J232" s="175"/>
      <c r="K232" s="175"/>
      <c r="L232" s="175"/>
      <c r="M232" s="175"/>
      <c r="N232" s="175"/>
      <c r="O232" s="175"/>
      <c r="P232" s="175"/>
      <c r="Q232" s="175"/>
      <c r="R232" s="157">
        <v>836</v>
      </c>
      <c r="S232" s="157">
        <v>1041</v>
      </c>
      <c r="T232" s="157">
        <v>1366</v>
      </c>
      <c r="U232" s="157">
        <v>512</v>
      </c>
      <c r="V232" s="142">
        <v>990</v>
      </c>
      <c r="W232" s="142">
        <v>943</v>
      </c>
      <c r="X232" s="142">
        <v>893</v>
      </c>
      <c r="Y232" s="97"/>
      <c r="Z232" s="53"/>
      <c r="AA232" s="53"/>
      <c r="AB232" s="53"/>
      <c r="AC232" s="53"/>
      <c r="AD232" s="53"/>
      <c r="AE232" s="53"/>
      <c r="AF232" s="53"/>
      <c r="AG232" s="53"/>
      <c r="AH232" s="53"/>
      <c r="AI232" s="53"/>
      <c r="AJ232" s="53"/>
      <c r="AK232" s="53"/>
      <c r="AL232" s="53"/>
      <c r="AM232" s="53"/>
      <c r="AN232" s="53"/>
      <c r="AO232" s="53"/>
      <c r="AP232" s="53"/>
      <c r="AQ232" s="53"/>
      <c r="AR232" s="53"/>
      <c r="AS232" s="53"/>
      <c r="AT232" s="53"/>
      <c r="AU232" s="53"/>
      <c r="AV232" s="53"/>
      <c r="AW232" s="53"/>
      <c r="AX232" s="53"/>
      <c r="AY232" s="53"/>
      <c r="AZ232" s="53"/>
      <c r="BA232" s="53"/>
      <c r="BB232" s="53"/>
      <c r="BC232" s="53"/>
      <c r="BD232" s="53"/>
      <c r="BE232" s="53"/>
      <c r="BF232" s="53"/>
      <c r="BG232" s="53"/>
      <c r="BH232" s="53"/>
      <c r="BI232" s="53"/>
      <c r="BJ232" s="53"/>
      <c r="BK232" s="53"/>
      <c r="BL232" s="53"/>
      <c r="BM232" s="53"/>
      <c r="BN232" s="53"/>
      <c r="BO232" s="53"/>
      <c r="BP232" s="53"/>
      <c r="BQ232" s="53"/>
      <c r="BR232" s="53"/>
      <c r="BS232" s="53"/>
      <c r="BT232" s="53"/>
      <c r="BU232" s="53"/>
      <c r="BV232" s="53"/>
      <c r="BW232" s="53"/>
      <c r="BX232" s="53"/>
      <c r="BY232" s="53"/>
      <c r="BZ232" s="53"/>
      <c r="CA232" s="53"/>
      <c r="CB232" s="53"/>
      <c r="CC232" s="53"/>
      <c r="CD232" s="53"/>
      <c r="CE232" s="53"/>
      <c r="CF232" s="53"/>
      <c r="CG232" s="53"/>
      <c r="CH232" s="53"/>
      <c r="CI232" s="53"/>
      <c r="CJ232" s="53"/>
      <c r="CK232" s="53"/>
      <c r="CL232" s="53"/>
      <c r="CM232" s="53"/>
      <c r="CN232" s="53"/>
      <c r="CO232" s="53"/>
      <c r="CP232" s="53"/>
      <c r="CQ232" s="53"/>
      <c r="CR232" s="53"/>
      <c r="CS232" s="53"/>
      <c r="CT232" s="53"/>
      <c r="CU232" s="53"/>
      <c r="CV232" s="53"/>
      <c r="CW232" s="53"/>
      <c r="CX232" s="53"/>
      <c r="CY232" s="53"/>
      <c r="CZ232" s="53"/>
      <c r="DA232" s="53"/>
      <c r="DB232" s="53"/>
      <c r="DC232" s="53"/>
      <c r="DD232" s="53"/>
      <c r="DE232" s="53"/>
      <c r="DF232" s="53"/>
      <c r="DG232" s="53"/>
      <c r="DH232" s="53"/>
      <c r="DI232" s="53"/>
      <c r="DJ232" s="53"/>
      <c r="DK232" s="53"/>
      <c r="DL232" s="53"/>
    </row>
    <row r="233" spans="1:116" ht="31.2">
      <c r="A233"/>
      <c r="B233" s="235"/>
      <c r="C233" s="136" t="s">
        <v>379</v>
      </c>
      <c r="D233" s="227"/>
      <c r="E233" s="228"/>
      <c r="F233" s="57" t="s">
        <v>277</v>
      </c>
      <c r="G233" s="175"/>
      <c r="H233" s="175"/>
      <c r="I233" s="175"/>
      <c r="J233" s="175"/>
      <c r="K233" s="175"/>
      <c r="L233" s="175"/>
      <c r="M233" s="175"/>
      <c r="N233" s="175"/>
      <c r="O233" s="175"/>
      <c r="P233" s="175"/>
      <c r="Q233" s="175"/>
      <c r="R233" s="157">
        <v>48</v>
      </c>
      <c r="S233" s="157">
        <v>38</v>
      </c>
      <c r="T233" s="157">
        <v>79</v>
      </c>
      <c r="U233" s="157">
        <v>848</v>
      </c>
      <c r="V233" s="142">
        <v>161</v>
      </c>
      <c r="W233" s="142">
        <v>123</v>
      </c>
      <c r="X233" s="142">
        <v>226</v>
      </c>
      <c r="Y233" s="97"/>
      <c r="Z233" s="53"/>
      <c r="AA233" s="53"/>
      <c r="AB233" s="53"/>
      <c r="AC233" s="53"/>
      <c r="AD233" s="53"/>
      <c r="AE233" s="53"/>
      <c r="AF233" s="53"/>
      <c r="AG233" s="53"/>
      <c r="AH233" s="53"/>
      <c r="AI233" s="53"/>
      <c r="AJ233" s="53"/>
      <c r="AK233" s="53"/>
      <c r="AL233" s="53"/>
      <c r="AM233" s="53"/>
      <c r="AN233" s="53"/>
      <c r="AO233" s="53"/>
      <c r="AP233" s="53"/>
      <c r="AQ233" s="53"/>
      <c r="AR233" s="53"/>
      <c r="AS233" s="53"/>
      <c r="AT233" s="53"/>
      <c r="AU233" s="53"/>
      <c r="AV233" s="53"/>
      <c r="AW233" s="53"/>
      <c r="AX233" s="53"/>
      <c r="AY233" s="53"/>
      <c r="AZ233" s="53"/>
      <c r="BA233" s="53"/>
      <c r="BB233" s="53"/>
      <c r="BC233" s="53"/>
      <c r="BD233" s="53"/>
      <c r="BE233" s="53"/>
      <c r="BF233" s="53"/>
      <c r="BG233" s="53"/>
      <c r="BH233" s="53"/>
      <c r="BI233" s="53"/>
      <c r="BJ233" s="53"/>
      <c r="BK233" s="53"/>
      <c r="BL233" s="53"/>
      <c r="BM233" s="53"/>
      <c r="BN233" s="53"/>
      <c r="BO233" s="53"/>
      <c r="BP233" s="53"/>
      <c r="BQ233" s="53"/>
      <c r="BR233" s="53"/>
      <c r="BS233" s="53"/>
      <c r="BT233" s="53"/>
      <c r="BU233" s="53"/>
      <c r="BV233" s="53"/>
      <c r="BW233" s="53"/>
      <c r="BX233" s="53"/>
      <c r="BY233" s="53"/>
      <c r="BZ233" s="53"/>
      <c r="CA233" s="53"/>
      <c r="CB233" s="53"/>
      <c r="CC233" s="53"/>
      <c r="CD233" s="53"/>
      <c r="CE233" s="53"/>
      <c r="CF233" s="53"/>
      <c r="CG233" s="53"/>
      <c r="CH233" s="53"/>
      <c r="CI233" s="53"/>
      <c r="CJ233" s="53"/>
      <c r="CK233" s="53"/>
      <c r="CL233" s="53"/>
      <c r="CM233" s="53"/>
      <c r="CN233" s="53"/>
      <c r="CO233" s="53"/>
      <c r="CP233" s="53"/>
      <c r="CQ233" s="53"/>
      <c r="CR233" s="53"/>
      <c r="CS233" s="53"/>
      <c r="CT233" s="53"/>
      <c r="CU233" s="53"/>
      <c r="CV233" s="53"/>
      <c r="CW233" s="53"/>
      <c r="CX233" s="53"/>
      <c r="CY233" s="53"/>
      <c r="CZ233" s="53"/>
      <c r="DA233" s="53"/>
      <c r="DB233" s="53"/>
      <c r="DC233" s="53"/>
      <c r="DD233" s="53"/>
      <c r="DE233" s="53"/>
      <c r="DF233" s="53"/>
      <c r="DG233" s="53"/>
      <c r="DH233" s="53"/>
      <c r="DI233" s="53"/>
      <c r="DJ233" s="53"/>
      <c r="DK233" s="53"/>
      <c r="DL233" s="53"/>
    </row>
    <row r="234" spans="1:116" ht="31.8" thickBot="1">
      <c r="A234"/>
      <c r="B234" s="236"/>
      <c r="C234" s="86" t="s">
        <v>380</v>
      </c>
      <c r="D234" s="230"/>
      <c r="E234" s="259"/>
      <c r="F234" s="61" t="s">
        <v>277</v>
      </c>
      <c r="G234" s="177"/>
      <c r="H234" s="177"/>
      <c r="I234" s="177"/>
      <c r="J234" s="177"/>
      <c r="K234" s="177"/>
      <c r="L234" s="177"/>
      <c r="M234" s="177"/>
      <c r="N234" s="177"/>
      <c r="O234" s="177"/>
      <c r="P234" s="177"/>
      <c r="Q234" s="177"/>
      <c r="R234" s="183">
        <v>1504</v>
      </c>
      <c r="S234" s="183">
        <v>1855</v>
      </c>
      <c r="T234" s="183">
        <v>2563</v>
      </c>
      <c r="U234" s="183">
        <v>2045</v>
      </c>
      <c r="V234" s="141">
        <v>2057</v>
      </c>
      <c r="W234" s="141">
        <v>1974</v>
      </c>
      <c r="X234" s="141">
        <v>1944</v>
      </c>
      <c r="Y234" s="98"/>
      <c r="Z234" s="53"/>
      <c r="AA234" s="53"/>
      <c r="AB234" s="53"/>
      <c r="AC234" s="53"/>
      <c r="AD234" s="53"/>
      <c r="AE234" s="53"/>
      <c r="AF234" s="53"/>
      <c r="AG234" s="53"/>
      <c r="AH234" s="53"/>
      <c r="AI234" s="53"/>
      <c r="AJ234" s="53"/>
      <c r="AK234" s="53"/>
      <c r="AL234" s="53"/>
      <c r="AM234" s="53"/>
      <c r="AN234" s="53"/>
      <c r="AO234" s="53"/>
      <c r="AP234" s="53"/>
      <c r="AQ234" s="53"/>
      <c r="AR234" s="53"/>
      <c r="AS234" s="53"/>
      <c r="AT234" s="53"/>
      <c r="AU234" s="53"/>
      <c r="AV234" s="53"/>
      <c r="AW234" s="53"/>
      <c r="AX234" s="53"/>
      <c r="AY234" s="53"/>
      <c r="AZ234" s="53"/>
      <c r="BA234" s="53"/>
      <c r="BB234" s="53"/>
      <c r="BC234" s="53"/>
      <c r="BD234" s="53"/>
      <c r="BE234" s="53"/>
      <c r="BF234" s="53"/>
      <c r="BG234" s="53"/>
      <c r="BH234" s="53"/>
      <c r="BI234" s="53"/>
      <c r="BJ234" s="53"/>
      <c r="BK234" s="53"/>
      <c r="BL234" s="53"/>
      <c r="BM234" s="53"/>
      <c r="BN234" s="53"/>
      <c r="BO234" s="53"/>
      <c r="BP234" s="53"/>
      <c r="BQ234" s="53"/>
      <c r="BR234" s="53"/>
      <c r="BS234" s="53"/>
      <c r="BT234" s="53"/>
      <c r="BU234" s="53"/>
      <c r="BV234" s="53"/>
      <c r="BW234" s="53"/>
      <c r="BX234" s="53"/>
      <c r="BY234" s="53"/>
      <c r="BZ234" s="53"/>
      <c r="CA234" s="53"/>
      <c r="CB234" s="53"/>
      <c r="CC234" s="53"/>
      <c r="CD234" s="53"/>
      <c r="CE234" s="53"/>
      <c r="CF234" s="53"/>
      <c r="CG234" s="53"/>
      <c r="CH234" s="53"/>
      <c r="CI234" s="53"/>
      <c r="CJ234" s="53"/>
      <c r="CK234" s="53"/>
      <c r="CL234" s="53"/>
      <c r="CM234" s="53"/>
      <c r="CN234" s="53"/>
      <c r="CO234" s="53"/>
      <c r="CP234" s="53"/>
      <c r="CQ234" s="53"/>
      <c r="CR234" s="53"/>
      <c r="CS234" s="53"/>
      <c r="CT234" s="53"/>
      <c r="CU234" s="53"/>
      <c r="CV234" s="53"/>
      <c r="CW234" s="53"/>
      <c r="CX234" s="53"/>
      <c r="CY234" s="53"/>
      <c r="CZ234" s="53"/>
      <c r="DA234" s="53"/>
      <c r="DB234" s="53"/>
      <c r="DC234" s="53"/>
      <c r="DD234" s="53"/>
      <c r="DE234" s="53"/>
      <c r="DF234" s="53"/>
      <c r="DG234" s="53"/>
      <c r="DH234" s="53"/>
      <c r="DI234" s="53"/>
      <c r="DJ234" s="53"/>
      <c r="DK234" s="53"/>
      <c r="DL234" s="53"/>
    </row>
    <row r="235" spans="1:116" ht="44.25" customHeight="1">
      <c r="A235"/>
      <c r="B235" s="261" t="s">
        <v>478</v>
      </c>
      <c r="C235" s="184" t="s">
        <v>382</v>
      </c>
      <c r="D235" s="269" t="s">
        <v>21</v>
      </c>
      <c r="E235" s="270" t="s">
        <v>3</v>
      </c>
      <c r="F235" s="81" t="s">
        <v>59</v>
      </c>
      <c r="G235" s="126"/>
      <c r="H235" s="126"/>
      <c r="I235" s="126"/>
      <c r="J235" s="126"/>
      <c r="K235" s="126"/>
      <c r="L235" s="126"/>
      <c r="M235" s="126"/>
      <c r="N235" s="126"/>
      <c r="O235" s="126"/>
      <c r="P235" s="126"/>
      <c r="Q235" s="126"/>
      <c r="R235" s="126"/>
      <c r="S235" s="95"/>
      <c r="T235" s="95">
        <v>8.6456828345373236</v>
      </c>
      <c r="U235" s="95">
        <v>8.886816999132698</v>
      </c>
      <c r="V235" s="127">
        <v>8.3568556493767598</v>
      </c>
      <c r="W235" s="127">
        <v>8.4433309037900877</v>
      </c>
      <c r="X235" s="127">
        <v>8.2189554645825584</v>
      </c>
      <c r="Y235" s="152"/>
      <c r="Z235" s="53"/>
      <c r="AA235" s="53"/>
      <c r="AB235" s="53"/>
      <c r="AC235" s="53"/>
      <c r="AD235" s="53"/>
      <c r="AE235" s="53"/>
      <c r="AF235" s="53"/>
      <c r="AG235" s="53"/>
      <c r="AH235" s="53"/>
      <c r="AI235" s="53"/>
      <c r="AJ235" s="53"/>
      <c r="AK235" s="53"/>
      <c r="AL235" s="53"/>
      <c r="AM235" s="53"/>
      <c r="AN235" s="53"/>
      <c r="AO235" s="53"/>
      <c r="AP235" s="53"/>
      <c r="AQ235" s="53"/>
      <c r="AR235" s="53"/>
      <c r="AS235" s="53"/>
      <c r="AT235" s="53"/>
      <c r="AU235" s="53"/>
      <c r="AV235" s="53"/>
      <c r="AW235" s="53"/>
      <c r="AX235" s="53"/>
      <c r="AY235" s="53"/>
      <c r="AZ235" s="53"/>
      <c r="BA235" s="53"/>
      <c r="BB235" s="53"/>
      <c r="BC235" s="53"/>
      <c r="BD235" s="53"/>
      <c r="BE235" s="53"/>
      <c r="BF235" s="53"/>
      <c r="BG235" s="53"/>
      <c r="BH235" s="53"/>
      <c r="BI235" s="53"/>
      <c r="BJ235" s="53"/>
      <c r="BK235" s="53"/>
      <c r="BL235" s="53"/>
      <c r="BM235" s="53"/>
      <c r="BN235" s="53"/>
      <c r="BO235" s="53"/>
      <c r="BP235" s="53"/>
      <c r="BQ235" s="53"/>
      <c r="BR235" s="53"/>
      <c r="BS235" s="53"/>
      <c r="BT235" s="53"/>
      <c r="BU235" s="53"/>
      <c r="BV235" s="53"/>
      <c r="BW235" s="53"/>
      <c r="BX235" s="53"/>
      <c r="BY235" s="53"/>
      <c r="BZ235" s="53"/>
      <c r="CA235" s="53"/>
      <c r="CB235" s="53"/>
      <c r="CC235" s="53"/>
      <c r="CD235" s="53"/>
      <c r="CE235" s="53"/>
      <c r="CF235" s="53"/>
      <c r="CG235" s="53"/>
      <c r="CH235" s="53"/>
      <c r="CI235" s="53"/>
      <c r="CJ235" s="53"/>
      <c r="CK235" s="53"/>
      <c r="CL235" s="53"/>
      <c r="CM235" s="53"/>
      <c r="CN235" s="53"/>
      <c r="CO235" s="53"/>
      <c r="CP235" s="53"/>
      <c r="CQ235" s="53"/>
      <c r="CR235" s="53"/>
      <c r="CS235" s="53"/>
      <c r="CT235" s="53"/>
      <c r="CU235" s="53"/>
      <c r="CV235" s="53"/>
      <c r="CW235" s="53"/>
      <c r="CX235" s="53"/>
      <c r="CY235" s="53"/>
      <c r="CZ235" s="53"/>
      <c r="DA235" s="53"/>
      <c r="DB235" s="53"/>
      <c r="DC235" s="53"/>
      <c r="DD235" s="53"/>
      <c r="DE235" s="53"/>
      <c r="DF235" s="53"/>
      <c r="DG235" s="53"/>
      <c r="DH235" s="53"/>
      <c r="DI235" s="53"/>
      <c r="DJ235" s="53"/>
      <c r="DK235" s="53"/>
      <c r="DL235" s="53"/>
    </row>
    <row r="236" spans="1:116" ht="44.25" customHeight="1">
      <c r="A236"/>
      <c r="B236" s="235"/>
      <c r="C236" s="136" t="s">
        <v>383</v>
      </c>
      <c r="D236" s="227"/>
      <c r="E236" s="228"/>
      <c r="F236" s="57" t="s">
        <v>59</v>
      </c>
      <c r="G236" s="175"/>
      <c r="H236" s="175"/>
      <c r="I236" s="175"/>
      <c r="J236" s="175"/>
      <c r="K236" s="175"/>
      <c r="L236" s="175"/>
      <c r="M236" s="175"/>
      <c r="N236" s="175"/>
      <c r="O236" s="175"/>
      <c r="P236" s="175"/>
      <c r="Q236" s="175"/>
      <c r="R236" s="175"/>
      <c r="S236" s="157"/>
      <c r="T236" s="157">
        <v>14.95768169273229</v>
      </c>
      <c r="U236" s="157">
        <v>15.540169133192389</v>
      </c>
      <c r="V236" s="142">
        <v>14.819037656903765</v>
      </c>
      <c r="W236" s="142">
        <v>14.184890656063619</v>
      </c>
      <c r="X236" s="142">
        <v>13.075425790754258</v>
      </c>
      <c r="Y236" s="97"/>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V236" s="53"/>
      <c r="AW236" s="53"/>
      <c r="AX236" s="53"/>
      <c r="AY236" s="53"/>
      <c r="AZ236" s="53"/>
      <c r="BA236" s="53"/>
      <c r="BB236" s="53"/>
      <c r="BC236" s="53"/>
      <c r="BD236" s="53"/>
      <c r="BE236" s="53"/>
      <c r="BF236" s="53"/>
      <c r="BG236" s="53"/>
      <c r="BH236" s="53"/>
      <c r="BI236" s="53"/>
      <c r="BJ236" s="53"/>
      <c r="BK236" s="53"/>
      <c r="BL236" s="53"/>
      <c r="BM236" s="53"/>
      <c r="BN236" s="53"/>
      <c r="BO236" s="53"/>
      <c r="BP236" s="53"/>
      <c r="BQ236" s="53"/>
      <c r="BR236" s="53"/>
      <c r="BS236" s="53"/>
      <c r="BT236" s="53"/>
      <c r="BU236" s="53"/>
      <c r="BV236" s="53"/>
      <c r="BW236" s="53"/>
      <c r="BX236" s="53"/>
      <c r="BY236" s="53"/>
      <c r="BZ236" s="53"/>
      <c r="CA236" s="53"/>
      <c r="CB236" s="53"/>
      <c r="CC236" s="53"/>
      <c r="CD236" s="53"/>
      <c r="CE236" s="53"/>
      <c r="CF236" s="53"/>
      <c r="CG236" s="53"/>
      <c r="CH236" s="53"/>
      <c r="CI236" s="53"/>
      <c r="CJ236" s="53"/>
      <c r="CK236" s="53"/>
      <c r="CL236" s="53"/>
      <c r="CM236" s="53"/>
      <c r="CN236" s="53"/>
      <c r="CO236" s="53"/>
      <c r="CP236" s="53"/>
      <c r="CQ236" s="53"/>
      <c r="CR236" s="53"/>
      <c r="CS236" s="53"/>
      <c r="CT236" s="53"/>
      <c r="CU236" s="53"/>
      <c r="CV236" s="53"/>
      <c r="CW236" s="53"/>
      <c r="CX236" s="53"/>
      <c r="CY236" s="53"/>
      <c r="CZ236" s="53"/>
      <c r="DA236" s="53"/>
      <c r="DB236" s="53"/>
      <c r="DC236" s="53"/>
      <c r="DD236" s="53"/>
      <c r="DE236" s="53"/>
      <c r="DF236" s="53"/>
      <c r="DG236" s="53"/>
      <c r="DH236" s="53"/>
      <c r="DI236" s="53"/>
      <c r="DJ236" s="53"/>
      <c r="DK236" s="53"/>
      <c r="DL236" s="53"/>
    </row>
    <row r="237" spans="1:116" ht="44.25" customHeight="1">
      <c r="A237"/>
      <c r="B237" s="235"/>
      <c r="C237" s="136" t="s">
        <v>384</v>
      </c>
      <c r="D237" s="227"/>
      <c r="E237" s="228"/>
      <c r="F237" s="57" t="s">
        <v>59</v>
      </c>
      <c r="G237" s="175"/>
      <c r="H237" s="175"/>
      <c r="I237" s="175"/>
      <c r="J237" s="175"/>
      <c r="K237" s="175"/>
      <c r="L237" s="175"/>
      <c r="M237" s="175"/>
      <c r="N237" s="175"/>
      <c r="O237" s="175"/>
      <c r="P237" s="175"/>
      <c r="Q237" s="175"/>
      <c r="R237" s="175"/>
      <c r="S237" s="157"/>
      <c r="T237" s="157">
        <v>11.356521739130434</v>
      </c>
      <c r="U237" s="157">
        <v>12.109090909090909</v>
      </c>
      <c r="V237" s="142">
        <v>11.664797825348284</v>
      </c>
      <c r="W237" s="142">
        <v>11.41145584725537</v>
      </c>
      <c r="X237" s="142">
        <v>11.487568223165555</v>
      </c>
      <c r="Y237" s="97"/>
      <c r="Z237" s="53"/>
      <c r="AA237" s="53"/>
      <c r="AB237" s="53"/>
      <c r="AC237" s="53"/>
      <c r="AD237" s="53"/>
      <c r="AE237" s="53"/>
      <c r="AF237" s="53"/>
      <c r="AG237" s="53"/>
      <c r="AH237" s="53"/>
      <c r="AI237" s="53"/>
      <c r="AJ237" s="53"/>
      <c r="AK237" s="53"/>
      <c r="AL237" s="53"/>
      <c r="AM237" s="53"/>
      <c r="AN237" s="53"/>
      <c r="AO237" s="53"/>
      <c r="AP237" s="53"/>
      <c r="AQ237" s="53"/>
      <c r="AR237" s="53"/>
      <c r="AS237" s="53"/>
      <c r="AT237" s="53"/>
      <c r="AU237" s="53"/>
      <c r="AV237" s="53"/>
      <c r="AW237" s="53"/>
      <c r="AX237" s="53"/>
      <c r="AY237" s="53"/>
      <c r="AZ237" s="53"/>
      <c r="BA237" s="53"/>
      <c r="BB237" s="53"/>
      <c r="BC237" s="53"/>
      <c r="BD237" s="53"/>
      <c r="BE237" s="53"/>
      <c r="BF237" s="53"/>
      <c r="BG237" s="53"/>
      <c r="BH237" s="53"/>
      <c r="BI237" s="53"/>
      <c r="BJ237" s="53"/>
      <c r="BK237" s="53"/>
      <c r="BL237" s="53"/>
      <c r="BM237" s="53"/>
      <c r="BN237" s="53"/>
      <c r="BO237" s="53"/>
      <c r="BP237" s="53"/>
      <c r="BQ237" s="53"/>
      <c r="BR237" s="53"/>
      <c r="BS237" s="53"/>
      <c r="BT237" s="53"/>
      <c r="BU237" s="53"/>
      <c r="BV237" s="53"/>
      <c r="BW237" s="53"/>
      <c r="BX237" s="53"/>
      <c r="BY237" s="53"/>
      <c r="BZ237" s="53"/>
      <c r="CA237" s="53"/>
      <c r="CB237" s="53"/>
      <c r="CC237" s="53"/>
      <c r="CD237" s="53"/>
      <c r="CE237" s="53"/>
      <c r="CF237" s="53"/>
      <c r="CG237" s="53"/>
      <c r="CH237" s="53"/>
      <c r="CI237" s="53"/>
      <c r="CJ237" s="53"/>
      <c r="CK237" s="53"/>
      <c r="CL237" s="53"/>
      <c r="CM237" s="53"/>
      <c r="CN237" s="53"/>
      <c r="CO237" s="53"/>
      <c r="CP237" s="53"/>
      <c r="CQ237" s="53"/>
      <c r="CR237" s="53"/>
      <c r="CS237" s="53"/>
      <c r="CT237" s="53"/>
      <c r="CU237" s="53"/>
      <c r="CV237" s="53"/>
      <c r="CW237" s="53"/>
      <c r="CX237" s="53"/>
      <c r="CY237" s="53"/>
      <c r="CZ237" s="53"/>
      <c r="DA237" s="53"/>
      <c r="DB237" s="53"/>
      <c r="DC237" s="53"/>
      <c r="DD237" s="53"/>
      <c r="DE237" s="53"/>
      <c r="DF237" s="53"/>
      <c r="DG237" s="53"/>
      <c r="DH237" s="53"/>
      <c r="DI237" s="53"/>
      <c r="DJ237" s="53"/>
      <c r="DK237" s="53"/>
      <c r="DL237" s="53"/>
    </row>
    <row r="238" spans="1:116" ht="44.25" customHeight="1">
      <c r="A238"/>
      <c r="B238" s="235"/>
      <c r="C238" s="136" t="s">
        <v>385</v>
      </c>
      <c r="D238" s="227"/>
      <c r="E238" s="228"/>
      <c r="F238" s="57" t="s">
        <v>59</v>
      </c>
      <c r="G238" s="175"/>
      <c r="H238" s="175"/>
      <c r="I238" s="175"/>
      <c r="J238" s="175"/>
      <c r="K238" s="175"/>
      <c r="L238" s="175"/>
      <c r="M238" s="175"/>
      <c r="N238" s="175"/>
      <c r="O238" s="175"/>
      <c r="P238" s="175"/>
      <c r="Q238" s="175"/>
      <c r="R238" s="175"/>
      <c r="S238" s="157"/>
      <c r="T238" s="157">
        <v>11.141856846473029</v>
      </c>
      <c r="U238" s="157">
        <v>11.89432703003337</v>
      </c>
      <c r="V238" s="142">
        <v>12.213460015835313</v>
      </c>
      <c r="W238" s="142">
        <v>11.51532652154598</v>
      </c>
      <c r="X238" s="142">
        <v>10.410314408504863</v>
      </c>
      <c r="Y238" s="97"/>
      <c r="Z238" s="53"/>
      <c r="AA238" s="53"/>
      <c r="AB238" s="53"/>
      <c r="AC238" s="53"/>
      <c r="AD238" s="53"/>
      <c r="AE238" s="53"/>
      <c r="AF238" s="53"/>
      <c r="AG238" s="53"/>
      <c r="AH238" s="53"/>
      <c r="AI238" s="53"/>
      <c r="AJ238" s="53"/>
      <c r="AK238" s="53"/>
      <c r="AL238" s="53"/>
      <c r="AM238" s="53"/>
      <c r="AN238" s="53"/>
      <c r="AO238" s="53"/>
      <c r="AP238" s="53"/>
      <c r="AQ238" s="53"/>
      <c r="AR238" s="53"/>
      <c r="AS238" s="53"/>
      <c r="AT238" s="53"/>
      <c r="AU238" s="53"/>
      <c r="AV238" s="53"/>
      <c r="AW238" s="53"/>
      <c r="AX238" s="53"/>
      <c r="AY238" s="53"/>
      <c r="AZ238" s="53"/>
      <c r="BA238" s="53"/>
      <c r="BB238" s="53"/>
      <c r="BC238" s="53"/>
      <c r="BD238" s="53"/>
      <c r="BE238" s="53"/>
      <c r="BF238" s="53"/>
      <c r="BG238" s="53"/>
      <c r="BH238" s="53"/>
      <c r="BI238" s="53"/>
      <c r="BJ238" s="53"/>
      <c r="BK238" s="53"/>
      <c r="BL238" s="53"/>
      <c r="BM238" s="53"/>
      <c r="BN238" s="53"/>
      <c r="BO238" s="53"/>
      <c r="BP238" s="53"/>
      <c r="BQ238" s="53"/>
      <c r="BR238" s="53"/>
      <c r="BS238" s="53"/>
      <c r="BT238" s="53"/>
      <c r="BU238" s="53"/>
      <c r="BV238" s="53"/>
      <c r="BW238" s="53"/>
      <c r="BX238" s="53"/>
      <c r="BY238" s="53"/>
      <c r="BZ238" s="53"/>
      <c r="CA238" s="53"/>
      <c r="CB238" s="53"/>
      <c r="CC238" s="53"/>
      <c r="CD238" s="53"/>
      <c r="CE238" s="53"/>
      <c r="CF238" s="53"/>
      <c r="CG238" s="53"/>
      <c r="CH238" s="53"/>
      <c r="CI238" s="53"/>
      <c r="CJ238" s="53"/>
      <c r="CK238" s="53"/>
      <c r="CL238" s="53"/>
      <c r="CM238" s="53"/>
      <c r="CN238" s="53"/>
      <c r="CO238" s="53"/>
      <c r="CP238" s="53"/>
      <c r="CQ238" s="53"/>
      <c r="CR238" s="53"/>
      <c r="CS238" s="53"/>
      <c r="CT238" s="53"/>
      <c r="CU238" s="53"/>
      <c r="CV238" s="53"/>
      <c r="CW238" s="53"/>
      <c r="CX238" s="53"/>
      <c r="CY238" s="53"/>
      <c r="CZ238" s="53"/>
      <c r="DA238" s="53"/>
      <c r="DB238" s="53"/>
      <c r="DC238" s="53"/>
      <c r="DD238" s="53"/>
      <c r="DE238" s="53"/>
      <c r="DF238" s="53"/>
      <c r="DG238" s="53"/>
      <c r="DH238" s="53"/>
      <c r="DI238" s="53"/>
      <c r="DJ238" s="53"/>
      <c r="DK238" s="53"/>
      <c r="DL238" s="53"/>
    </row>
    <row r="239" spans="1:116" ht="44.25" customHeight="1">
      <c r="A239"/>
      <c r="B239" s="235"/>
      <c r="C239" s="136" t="s">
        <v>386</v>
      </c>
      <c r="D239" s="227"/>
      <c r="E239" s="228"/>
      <c r="F239" s="57" t="s">
        <v>59</v>
      </c>
      <c r="G239" s="175"/>
      <c r="H239" s="175"/>
      <c r="I239" s="175"/>
      <c r="J239" s="175"/>
      <c r="K239" s="175"/>
      <c r="L239" s="175"/>
      <c r="M239" s="175"/>
      <c r="N239" s="175"/>
      <c r="O239" s="175"/>
      <c r="P239" s="175"/>
      <c r="Q239" s="175"/>
      <c r="R239" s="175"/>
      <c r="S239" s="157"/>
      <c r="T239" s="157">
        <v>12.745129015271196</v>
      </c>
      <c r="U239" s="157">
        <v>13.023723640399556</v>
      </c>
      <c r="V239" s="142">
        <v>13.243917092219887</v>
      </c>
      <c r="W239" s="142">
        <v>12.373317954632833</v>
      </c>
      <c r="X239" s="142">
        <v>12.866887864132268</v>
      </c>
      <c r="Y239" s="97"/>
      <c r="Z239" s="53"/>
      <c r="AA239" s="53"/>
      <c r="AB239" s="53"/>
      <c r="AC239" s="53"/>
      <c r="AD239" s="53"/>
      <c r="AE239" s="53"/>
      <c r="AF239" s="53"/>
      <c r="AG239" s="53"/>
      <c r="AH239" s="53"/>
      <c r="AI239" s="53"/>
      <c r="AJ239" s="53"/>
      <c r="AK239" s="53"/>
      <c r="AL239" s="53"/>
      <c r="AM239" s="53"/>
      <c r="AN239" s="53"/>
      <c r="AO239" s="53"/>
      <c r="AP239" s="53"/>
      <c r="AQ239" s="53"/>
      <c r="AR239" s="53"/>
      <c r="AS239" s="53"/>
      <c r="AT239" s="53"/>
      <c r="AU239" s="53"/>
      <c r="AV239" s="53"/>
      <c r="AW239" s="53"/>
      <c r="AX239" s="53"/>
      <c r="AY239" s="53"/>
      <c r="AZ239" s="53"/>
      <c r="BA239" s="53"/>
      <c r="BB239" s="53"/>
      <c r="BC239" s="53"/>
      <c r="BD239" s="53"/>
      <c r="BE239" s="53"/>
      <c r="BF239" s="53"/>
      <c r="BG239" s="53"/>
      <c r="BH239" s="53"/>
      <c r="BI239" s="53"/>
      <c r="BJ239" s="53"/>
      <c r="BK239" s="53"/>
      <c r="BL239" s="53"/>
      <c r="BM239" s="53"/>
      <c r="BN239" s="53"/>
      <c r="BO239" s="53"/>
      <c r="BP239" s="53"/>
      <c r="BQ239" s="53"/>
      <c r="BR239" s="53"/>
      <c r="BS239" s="53"/>
      <c r="BT239" s="53"/>
      <c r="BU239" s="53"/>
      <c r="BV239" s="53"/>
      <c r="BW239" s="53"/>
      <c r="BX239" s="53"/>
      <c r="BY239" s="53"/>
      <c r="BZ239" s="53"/>
      <c r="CA239" s="53"/>
      <c r="CB239" s="53"/>
      <c r="CC239" s="53"/>
      <c r="CD239" s="53"/>
      <c r="CE239" s="53"/>
      <c r="CF239" s="53"/>
      <c r="CG239" s="53"/>
      <c r="CH239" s="53"/>
      <c r="CI239" s="53"/>
      <c r="CJ239" s="53"/>
      <c r="CK239" s="53"/>
      <c r="CL239" s="53"/>
      <c r="CM239" s="53"/>
      <c r="CN239" s="53"/>
      <c r="CO239" s="53"/>
      <c r="CP239" s="53"/>
      <c r="CQ239" s="53"/>
      <c r="CR239" s="53"/>
      <c r="CS239" s="53"/>
      <c r="CT239" s="53"/>
      <c r="CU239" s="53"/>
      <c r="CV239" s="53"/>
      <c r="CW239" s="53"/>
      <c r="CX239" s="53"/>
      <c r="CY239" s="53"/>
      <c r="CZ239" s="53"/>
      <c r="DA239" s="53"/>
      <c r="DB239" s="53"/>
      <c r="DC239" s="53"/>
      <c r="DD239" s="53"/>
      <c r="DE239" s="53"/>
      <c r="DF239" s="53"/>
      <c r="DG239" s="53"/>
      <c r="DH239" s="53"/>
      <c r="DI239" s="53"/>
      <c r="DJ239" s="53"/>
      <c r="DK239" s="53"/>
      <c r="DL239" s="53"/>
    </row>
    <row r="240" spans="1:116" ht="44.25" customHeight="1">
      <c r="A240"/>
      <c r="B240" s="235"/>
      <c r="C240" s="136" t="s">
        <v>387</v>
      </c>
      <c r="D240" s="227"/>
      <c r="E240" s="228"/>
      <c r="F240" s="57" t="s">
        <v>59</v>
      </c>
      <c r="G240" s="175"/>
      <c r="H240" s="175"/>
      <c r="I240" s="175"/>
      <c r="J240" s="175"/>
      <c r="K240" s="175"/>
      <c r="L240" s="175"/>
      <c r="M240" s="175"/>
      <c r="N240" s="175"/>
      <c r="O240" s="175"/>
      <c r="P240" s="175"/>
      <c r="Q240" s="175"/>
      <c r="R240" s="175"/>
      <c r="S240" s="157"/>
      <c r="T240" s="157">
        <v>13.45422116527943</v>
      </c>
      <c r="U240" s="157">
        <v>15.929487179487179</v>
      </c>
      <c r="V240" s="142">
        <v>14.293663060278208</v>
      </c>
      <c r="W240" s="142">
        <v>13.088642659279778</v>
      </c>
      <c r="X240" s="142">
        <v>14.468273092369477</v>
      </c>
      <c r="Y240" s="97"/>
      <c r="Z240" s="53"/>
      <c r="AA240" s="53"/>
      <c r="AB240" s="53"/>
      <c r="AC240" s="53"/>
      <c r="AD240" s="53"/>
      <c r="AE240" s="53"/>
      <c r="AF240" s="53"/>
      <c r="AG240" s="53"/>
      <c r="AH240" s="53"/>
      <c r="AI240" s="53"/>
      <c r="AJ240" s="53"/>
      <c r="AK240" s="53"/>
      <c r="AL240" s="53"/>
      <c r="AM240" s="53"/>
      <c r="AN240" s="53"/>
      <c r="AO240" s="53"/>
      <c r="AP240" s="53"/>
      <c r="AQ240" s="53"/>
      <c r="AR240" s="53"/>
      <c r="AS240" s="53"/>
      <c r="AT240" s="53"/>
      <c r="AU240" s="53"/>
      <c r="AV240" s="53"/>
      <c r="AW240" s="53"/>
      <c r="AX240" s="53"/>
      <c r="AY240" s="53"/>
      <c r="AZ240" s="53"/>
      <c r="BA240" s="53"/>
      <c r="BB240" s="53"/>
      <c r="BC240" s="53"/>
      <c r="BD240" s="53"/>
      <c r="BE240" s="53"/>
      <c r="BF240" s="53"/>
      <c r="BG240" s="53"/>
      <c r="BH240" s="53"/>
      <c r="BI240" s="53"/>
      <c r="BJ240" s="53"/>
      <c r="BK240" s="53"/>
      <c r="BL240" s="53"/>
      <c r="BM240" s="53"/>
      <c r="BN240" s="53"/>
      <c r="BO240" s="53"/>
      <c r="BP240" s="53"/>
      <c r="BQ240" s="53"/>
      <c r="BR240" s="53"/>
      <c r="BS240" s="53"/>
      <c r="BT240" s="53"/>
      <c r="BU240" s="53"/>
      <c r="BV240" s="53"/>
      <c r="BW240" s="53"/>
      <c r="BX240" s="53"/>
      <c r="BY240" s="53"/>
      <c r="BZ240" s="53"/>
      <c r="CA240" s="53"/>
      <c r="CB240" s="53"/>
      <c r="CC240" s="53"/>
      <c r="CD240" s="53"/>
      <c r="CE240" s="53"/>
      <c r="CF240" s="53"/>
      <c r="CG240" s="53"/>
      <c r="CH240" s="53"/>
      <c r="CI240" s="53"/>
      <c r="CJ240" s="53"/>
      <c r="CK240" s="53"/>
      <c r="CL240" s="53"/>
      <c r="CM240" s="53"/>
      <c r="CN240" s="53"/>
      <c r="CO240" s="53"/>
      <c r="CP240" s="53"/>
      <c r="CQ240" s="53"/>
      <c r="CR240" s="53"/>
      <c r="CS240" s="53"/>
      <c r="CT240" s="53"/>
      <c r="CU240" s="53"/>
      <c r="CV240" s="53"/>
      <c r="CW240" s="53"/>
      <c r="CX240" s="53"/>
      <c r="CY240" s="53"/>
      <c r="CZ240" s="53"/>
      <c r="DA240" s="53"/>
      <c r="DB240" s="53"/>
      <c r="DC240" s="53"/>
      <c r="DD240" s="53"/>
      <c r="DE240" s="53"/>
      <c r="DF240" s="53"/>
      <c r="DG240" s="53"/>
      <c r="DH240" s="53"/>
      <c r="DI240" s="53"/>
      <c r="DJ240" s="53"/>
      <c r="DK240" s="53"/>
      <c r="DL240" s="53"/>
    </row>
    <row r="241" spans="1:116" ht="44.25" customHeight="1">
      <c r="A241"/>
      <c r="B241" s="235"/>
      <c r="C241" s="136" t="s">
        <v>388</v>
      </c>
      <c r="D241" s="227"/>
      <c r="E241" s="228"/>
      <c r="F241" s="57" t="s">
        <v>59</v>
      </c>
      <c r="G241" s="175"/>
      <c r="H241" s="175"/>
      <c r="I241" s="175"/>
      <c r="J241" s="175"/>
      <c r="K241" s="175"/>
      <c r="L241" s="175"/>
      <c r="M241" s="175"/>
      <c r="N241" s="175"/>
      <c r="O241" s="175"/>
      <c r="P241" s="175"/>
      <c r="Q241" s="175"/>
      <c r="R241" s="175"/>
      <c r="S241" s="157"/>
      <c r="T241" s="157">
        <v>13.219075945241199</v>
      </c>
      <c r="U241" s="157">
        <v>13.918326377515982</v>
      </c>
      <c r="V241" s="142">
        <v>13.445082708366575</v>
      </c>
      <c r="W241" s="142">
        <v>13.488910318225651</v>
      </c>
      <c r="X241" s="142">
        <v>13.642782285834057</v>
      </c>
      <c r="Y241" s="97"/>
      <c r="Z241" s="53"/>
      <c r="AA241" s="53"/>
      <c r="AB241" s="53"/>
      <c r="AC241" s="53"/>
      <c r="AD241" s="53"/>
      <c r="AE241" s="53"/>
      <c r="AF241" s="53"/>
      <c r="AG241" s="53"/>
      <c r="AH241" s="53"/>
      <c r="AI241" s="53"/>
      <c r="AJ241" s="53"/>
      <c r="AK241" s="53"/>
      <c r="AL241" s="53"/>
      <c r="AM241" s="53"/>
      <c r="AN241" s="53"/>
      <c r="AO241" s="53"/>
      <c r="AP241" s="53"/>
      <c r="AQ241" s="53"/>
      <c r="AR241" s="53"/>
      <c r="AS241" s="53"/>
      <c r="AT241" s="53"/>
      <c r="AU241" s="53"/>
      <c r="AV241" s="53"/>
      <c r="AW241" s="53"/>
      <c r="AX241" s="53"/>
      <c r="AY241" s="53"/>
      <c r="AZ241" s="53"/>
      <c r="BA241" s="53"/>
      <c r="BB241" s="53"/>
      <c r="BC241" s="53"/>
      <c r="BD241" s="53"/>
      <c r="BE241" s="53"/>
      <c r="BF241" s="53"/>
      <c r="BG241" s="53"/>
      <c r="BH241" s="53"/>
      <c r="BI241" s="53"/>
      <c r="BJ241" s="53"/>
      <c r="BK241" s="53"/>
      <c r="BL241" s="53"/>
      <c r="BM241" s="53"/>
      <c r="BN241" s="53"/>
      <c r="BO241" s="53"/>
      <c r="BP241" s="53"/>
      <c r="BQ241" s="53"/>
      <c r="BR241" s="53"/>
      <c r="BS241" s="53"/>
      <c r="BT241" s="53"/>
      <c r="BU241" s="53"/>
      <c r="BV241" s="53"/>
      <c r="BW241" s="53"/>
      <c r="BX241" s="53"/>
      <c r="BY241" s="53"/>
      <c r="BZ241" s="53"/>
      <c r="CA241" s="53"/>
      <c r="CB241" s="53"/>
      <c r="CC241" s="53"/>
      <c r="CD241" s="53"/>
      <c r="CE241" s="53"/>
      <c r="CF241" s="53"/>
      <c r="CG241" s="53"/>
      <c r="CH241" s="53"/>
      <c r="CI241" s="53"/>
      <c r="CJ241" s="53"/>
      <c r="CK241" s="53"/>
      <c r="CL241" s="53"/>
      <c r="CM241" s="53"/>
      <c r="CN241" s="53"/>
      <c r="CO241" s="53"/>
      <c r="CP241" s="53"/>
      <c r="CQ241" s="53"/>
      <c r="CR241" s="53"/>
      <c r="CS241" s="53"/>
      <c r="CT241" s="53"/>
      <c r="CU241" s="53"/>
      <c r="CV241" s="53"/>
      <c r="CW241" s="53"/>
      <c r="CX241" s="53"/>
      <c r="CY241" s="53"/>
      <c r="CZ241" s="53"/>
      <c r="DA241" s="53"/>
      <c r="DB241" s="53"/>
      <c r="DC241" s="53"/>
      <c r="DD241" s="53"/>
      <c r="DE241" s="53"/>
      <c r="DF241" s="53"/>
      <c r="DG241" s="53"/>
      <c r="DH241" s="53"/>
      <c r="DI241" s="53"/>
      <c r="DJ241" s="53"/>
      <c r="DK241" s="53"/>
      <c r="DL241" s="53"/>
    </row>
    <row r="242" spans="1:116" ht="44.25" customHeight="1">
      <c r="A242"/>
      <c r="B242" s="235"/>
      <c r="C242" s="136" t="s">
        <v>389</v>
      </c>
      <c r="D242" s="227"/>
      <c r="E242" s="228"/>
      <c r="F242" s="57" t="s">
        <v>59</v>
      </c>
      <c r="G242" s="175"/>
      <c r="H242" s="175"/>
      <c r="I242" s="175"/>
      <c r="J242" s="175"/>
      <c r="K242" s="175"/>
      <c r="L242" s="175"/>
      <c r="M242" s="175"/>
      <c r="N242" s="175"/>
      <c r="O242" s="175"/>
      <c r="P242" s="175"/>
      <c r="Q242" s="175"/>
      <c r="R242" s="175"/>
      <c r="S242" s="157"/>
      <c r="T242" s="157">
        <v>7.8374635568513122</v>
      </c>
      <c r="U242" s="157">
        <v>7.894858235940406</v>
      </c>
      <c r="V242" s="142">
        <v>8.0628166160081047</v>
      </c>
      <c r="W242" s="142">
        <v>8.2434389140271485</v>
      </c>
      <c r="X242" s="142">
        <v>7.9491660047656874</v>
      </c>
      <c r="Y242" s="97"/>
      <c r="Z242" s="53"/>
      <c r="AA242" s="53"/>
      <c r="AB242" s="53"/>
      <c r="AC242" s="53"/>
      <c r="AD242" s="53"/>
      <c r="AE242" s="53"/>
      <c r="AF242" s="53"/>
      <c r="AG242" s="53"/>
      <c r="AH242" s="53"/>
      <c r="AI242" s="53"/>
      <c r="AJ242" s="53"/>
      <c r="AK242" s="53"/>
      <c r="AL242" s="53"/>
      <c r="AM242" s="53"/>
      <c r="AN242" s="53"/>
      <c r="AO242" s="53"/>
      <c r="AP242" s="53"/>
      <c r="AQ242" s="53"/>
      <c r="AR242" s="53"/>
      <c r="AS242" s="53"/>
      <c r="AT242" s="53"/>
      <c r="AU242" s="53"/>
      <c r="AV242" s="53"/>
      <c r="AW242" s="53"/>
      <c r="AX242" s="53"/>
      <c r="AY242" s="53"/>
      <c r="AZ242" s="53"/>
      <c r="BA242" s="53"/>
      <c r="BB242" s="53"/>
      <c r="BC242" s="53"/>
      <c r="BD242" s="53"/>
      <c r="BE242" s="53"/>
      <c r="BF242" s="53"/>
      <c r="BG242" s="53"/>
      <c r="BH242" s="53"/>
      <c r="BI242" s="53"/>
      <c r="BJ242" s="53"/>
      <c r="BK242" s="53"/>
      <c r="BL242" s="53"/>
      <c r="BM242" s="53"/>
      <c r="BN242" s="53"/>
      <c r="BO242" s="53"/>
      <c r="BP242" s="53"/>
      <c r="BQ242" s="53"/>
      <c r="BR242" s="53"/>
      <c r="BS242" s="53"/>
      <c r="BT242" s="53"/>
      <c r="BU242" s="53"/>
      <c r="BV242" s="53"/>
      <c r="BW242" s="53"/>
      <c r="BX242" s="53"/>
      <c r="BY242" s="53"/>
      <c r="BZ242" s="53"/>
      <c r="CA242" s="53"/>
      <c r="CB242" s="53"/>
      <c r="CC242" s="53"/>
      <c r="CD242" s="53"/>
      <c r="CE242" s="53"/>
      <c r="CF242" s="53"/>
      <c r="CG242" s="53"/>
      <c r="CH242" s="53"/>
      <c r="CI242" s="53"/>
      <c r="CJ242" s="53"/>
      <c r="CK242" s="53"/>
      <c r="CL242" s="53"/>
      <c r="CM242" s="53"/>
      <c r="CN242" s="53"/>
      <c r="CO242" s="53"/>
      <c r="CP242" s="53"/>
      <c r="CQ242" s="53"/>
      <c r="CR242" s="53"/>
      <c r="CS242" s="53"/>
      <c r="CT242" s="53"/>
      <c r="CU242" s="53"/>
      <c r="CV242" s="53"/>
      <c r="CW242" s="53"/>
      <c r="CX242" s="53"/>
      <c r="CY242" s="53"/>
      <c r="CZ242" s="53"/>
      <c r="DA242" s="53"/>
      <c r="DB242" s="53"/>
      <c r="DC242" s="53"/>
      <c r="DD242" s="53"/>
      <c r="DE242" s="53"/>
      <c r="DF242" s="53"/>
      <c r="DG242" s="53"/>
      <c r="DH242" s="53"/>
      <c r="DI242" s="53"/>
      <c r="DJ242" s="53"/>
      <c r="DK242" s="53"/>
      <c r="DL242" s="53"/>
    </row>
    <row r="243" spans="1:116" ht="44.25" customHeight="1">
      <c r="A243"/>
      <c r="B243" s="235"/>
      <c r="C243" s="136" t="s">
        <v>390</v>
      </c>
      <c r="D243" s="227"/>
      <c r="E243" s="228"/>
      <c r="F243" s="57" t="s">
        <v>59</v>
      </c>
      <c r="G243" s="175"/>
      <c r="H243" s="175"/>
      <c r="I243" s="175"/>
      <c r="J243" s="175"/>
      <c r="K243" s="175"/>
      <c r="L243" s="175"/>
      <c r="M243" s="175"/>
      <c r="N243" s="175"/>
      <c r="O243" s="175"/>
      <c r="P243" s="175"/>
      <c r="Q243" s="175"/>
      <c r="R243" s="175"/>
      <c r="S243" s="157"/>
      <c r="T243" s="157">
        <v>7.6118980169971673</v>
      </c>
      <c r="U243" s="157">
        <v>8.131675201170447</v>
      </c>
      <c r="V243" s="142">
        <v>9.1637681159420286</v>
      </c>
      <c r="W243" s="142">
        <v>8.108856088560886</v>
      </c>
      <c r="X243" s="142">
        <v>10.160092807424594</v>
      </c>
      <c r="Y243" s="97"/>
      <c r="Z243" s="53"/>
      <c r="AA243" s="53"/>
      <c r="AB243" s="53"/>
      <c r="AC243" s="53"/>
      <c r="AD243" s="53"/>
      <c r="AE243" s="53"/>
      <c r="AF243" s="53"/>
      <c r="AG243" s="53"/>
      <c r="AH243" s="53"/>
      <c r="AI243" s="53"/>
      <c r="AJ243" s="53"/>
      <c r="AK243" s="53"/>
      <c r="AL243" s="53"/>
      <c r="AM243" s="53"/>
      <c r="AN243" s="53"/>
      <c r="AO243" s="53"/>
      <c r="AP243" s="53"/>
      <c r="AQ243" s="53"/>
      <c r="AR243" s="53"/>
      <c r="AS243" s="53"/>
      <c r="AT243" s="53"/>
      <c r="AU243" s="53"/>
      <c r="AV243" s="53"/>
      <c r="AW243" s="53"/>
      <c r="AX243" s="53"/>
      <c r="AY243" s="53"/>
      <c r="AZ243" s="53"/>
      <c r="BA243" s="53"/>
      <c r="BB243" s="53"/>
      <c r="BC243" s="53"/>
      <c r="BD243" s="53"/>
      <c r="BE243" s="53"/>
      <c r="BF243" s="53"/>
      <c r="BG243" s="53"/>
      <c r="BH243" s="53"/>
      <c r="BI243" s="53"/>
      <c r="BJ243" s="53"/>
      <c r="BK243" s="53"/>
      <c r="BL243" s="53"/>
      <c r="BM243" s="53"/>
      <c r="BN243" s="53"/>
      <c r="BO243" s="53"/>
      <c r="BP243" s="53"/>
      <c r="BQ243" s="53"/>
      <c r="BR243" s="53"/>
      <c r="BS243" s="53"/>
      <c r="BT243" s="53"/>
      <c r="BU243" s="53"/>
      <c r="BV243" s="53"/>
      <c r="BW243" s="53"/>
      <c r="BX243" s="53"/>
      <c r="BY243" s="53"/>
      <c r="BZ243" s="53"/>
      <c r="CA243" s="53"/>
      <c r="CB243" s="53"/>
      <c r="CC243" s="53"/>
      <c r="CD243" s="53"/>
      <c r="CE243" s="53"/>
      <c r="CF243" s="53"/>
      <c r="CG243" s="53"/>
      <c r="CH243" s="53"/>
      <c r="CI243" s="53"/>
      <c r="CJ243" s="53"/>
      <c r="CK243" s="53"/>
      <c r="CL243" s="53"/>
      <c r="CM243" s="53"/>
      <c r="CN243" s="53"/>
      <c r="CO243" s="53"/>
      <c r="CP243" s="53"/>
      <c r="CQ243" s="53"/>
      <c r="CR243" s="53"/>
      <c r="CS243" s="53"/>
      <c r="CT243" s="53"/>
      <c r="CU243" s="53"/>
      <c r="CV243" s="53"/>
      <c r="CW243" s="53"/>
      <c r="CX243" s="53"/>
      <c r="CY243" s="53"/>
      <c r="CZ243" s="53"/>
      <c r="DA243" s="53"/>
      <c r="DB243" s="53"/>
      <c r="DC243" s="53"/>
      <c r="DD243" s="53"/>
      <c r="DE243" s="53"/>
      <c r="DF243" s="53"/>
      <c r="DG243" s="53"/>
      <c r="DH243" s="53"/>
      <c r="DI243" s="53"/>
      <c r="DJ243" s="53"/>
      <c r="DK243" s="53"/>
      <c r="DL243" s="53"/>
    </row>
    <row r="244" spans="1:116" ht="44.25" customHeight="1">
      <c r="A244"/>
      <c r="B244" s="235"/>
      <c r="C244" s="59" t="s">
        <v>422</v>
      </c>
      <c r="D244" s="227"/>
      <c r="E244" s="228"/>
      <c r="F244" s="57" t="s">
        <v>59</v>
      </c>
      <c r="G244" s="175"/>
      <c r="H244" s="175"/>
      <c r="I244" s="175"/>
      <c r="J244" s="175"/>
      <c r="K244" s="175"/>
      <c r="L244" s="175"/>
      <c r="M244" s="175"/>
      <c r="N244" s="175"/>
      <c r="O244" s="175"/>
      <c r="P244" s="175"/>
      <c r="Q244" s="175"/>
      <c r="R244" s="175"/>
      <c r="S244" s="157"/>
      <c r="T244" s="157">
        <v>11.952025337556259</v>
      </c>
      <c r="U244" s="157">
        <v>12.554439076757918</v>
      </c>
      <c r="V244" s="157">
        <v>12.151539267015707</v>
      </c>
      <c r="W244" s="157">
        <v>11.965617634826009</v>
      </c>
      <c r="X244" s="157">
        <v>11.899954795956642</v>
      </c>
      <c r="Y244" s="186"/>
      <c r="Z244" s="53"/>
      <c r="AA244" s="53"/>
      <c r="AB244" s="53"/>
      <c r="AC244" s="53"/>
      <c r="AD244" s="53"/>
      <c r="AE244" s="53"/>
      <c r="AF244" s="53"/>
      <c r="AG244" s="53"/>
      <c r="AH244" s="53"/>
      <c r="AI244" s="53"/>
      <c r="AJ244" s="53"/>
      <c r="AK244" s="53"/>
      <c r="AL244" s="53"/>
      <c r="AM244" s="53"/>
      <c r="AN244" s="53"/>
      <c r="AO244" s="53"/>
      <c r="AP244" s="53"/>
      <c r="AQ244" s="53"/>
      <c r="AR244" s="53"/>
      <c r="AS244" s="53"/>
      <c r="AT244" s="53"/>
      <c r="AU244" s="53"/>
      <c r="AV244" s="53"/>
      <c r="AW244" s="53"/>
      <c r="AX244" s="53"/>
      <c r="AY244" s="53"/>
      <c r="AZ244" s="53"/>
      <c r="BA244" s="53"/>
      <c r="BB244" s="53"/>
      <c r="BC244" s="53"/>
      <c r="BD244" s="53"/>
      <c r="BE244" s="53"/>
      <c r="BF244" s="53"/>
      <c r="BG244" s="53"/>
      <c r="BH244" s="53"/>
      <c r="BI244" s="53"/>
      <c r="BJ244" s="53"/>
      <c r="BK244" s="53"/>
      <c r="BL244" s="53"/>
      <c r="BM244" s="53"/>
      <c r="BN244" s="53"/>
      <c r="BO244" s="53"/>
      <c r="BP244" s="53"/>
      <c r="BQ244" s="53"/>
      <c r="BR244" s="53"/>
      <c r="BS244" s="53"/>
      <c r="BT244" s="53"/>
      <c r="BU244" s="53"/>
      <c r="BV244" s="53"/>
      <c r="BW244" s="53"/>
      <c r="BX244" s="53"/>
      <c r="BY244" s="53"/>
      <c r="BZ244" s="53"/>
      <c r="CA244" s="53"/>
      <c r="CB244" s="53"/>
      <c r="CC244" s="53"/>
      <c r="CD244" s="53"/>
      <c r="CE244" s="53"/>
      <c r="CF244" s="53"/>
      <c r="CG244" s="53"/>
      <c r="CH244" s="53"/>
      <c r="CI244" s="53"/>
      <c r="CJ244" s="53"/>
      <c r="CK244" s="53"/>
      <c r="CL244" s="53"/>
      <c r="CM244" s="53"/>
      <c r="CN244" s="53"/>
      <c r="CO244" s="53"/>
      <c r="CP244" s="53"/>
      <c r="CQ244" s="53"/>
      <c r="CR244" s="53"/>
      <c r="CS244" s="53"/>
      <c r="CT244" s="53"/>
      <c r="CU244" s="53"/>
      <c r="CV244" s="53"/>
      <c r="CW244" s="53"/>
      <c r="CX244" s="53"/>
      <c r="CY244" s="53"/>
      <c r="CZ244" s="53"/>
      <c r="DA244" s="53"/>
      <c r="DB244" s="53"/>
      <c r="DC244" s="53"/>
      <c r="DD244" s="53"/>
      <c r="DE244" s="53"/>
      <c r="DF244" s="53"/>
      <c r="DG244" s="53"/>
      <c r="DH244" s="53"/>
      <c r="DI244" s="53"/>
      <c r="DJ244" s="53"/>
      <c r="DK244" s="53"/>
      <c r="DL244" s="53"/>
    </row>
    <row r="245" spans="1:116" ht="44.25" customHeight="1">
      <c r="A245"/>
      <c r="B245" s="235"/>
      <c r="C245" s="136" t="s">
        <v>382</v>
      </c>
      <c r="D245" s="227"/>
      <c r="E245" s="228"/>
      <c r="F245" s="57" t="s">
        <v>60</v>
      </c>
      <c r="G245" s="175"/>
      <c r="H245" s="175"/>
      <c r="I245" s="175"/>
      <c r="J245" s="175"/>
      <c r="K245" s="175"/>
      <c r="L245" s="175"/>
      <c r="M245" s="175"/>
      <c r="N245" s="175"/>
      <c r="O245" s="175"/>
      <c r="P245" s="175"/>
      <c r="Q245" s="175"/>
      <c r="R245" s="175"/>
      <c r="S245" s="157"/>
      <c r="T245" s="157">
        <v>9.2697095435684655</v>
      </c>
      <c r="U245" s="157">
        <v>8.886816999132698</v>
      </c>
      <c r="V245" s="128">
        <v>8.7880108991825612</v>
      </c>
      <c r="W245" s="128">
        <v>8.9317953861584751</v>
      </c>
      <c r="X245" s="128">
        <v>8.1890438581750971</v>
      </c>
      <c r="Y245" s="153"/>
      <c r="Z245" s="53"/>
      <c r="AA245" s="53"/>
      <c r="AB245" s="53"/>
      <c r="AC245" s="53"/>
      <c r="AD245" s="53"/>
      <c r="AE245" s="53"/>
      <c r="AF245" s="53"/>
      <c r="AG245" s="53"/>
      <c r="AH245" s="53"/>
      <c r="AI245" s="53"/>
      <c r="AJ245" s="53"/>
      <c r="AK245" s="53"/>
      <c r="AL245" s="53"/>
      <c r="AM245" s="53"/>
      <c r="AN245" s="53"/>
      <c r="AO245" s="53"/>
      <c r="AP245" s="53"/>
      <c r="AQ245" s="53"/>
      <c r="AR245" s="53"/>
      <c r="AS245" s="53"/>
      <c r="AT245" s="53"/>
      <c r="AU245" s="53"/>
      <c r="AV245" s="53"/>
      <c r="AW245" s="53"/>
      <c r="AX245" s="53"/>
      <c r="AY245" s="53"/>
      <c r="AZ245" s="53"/>
      <c r="BA245" s="53"/>
      <c r="BB245" s="53"/>
      <c r="BC245" s="53"/>
      <c r="BD245" s="53"/>
      <c r="BE245" s="53"/>
      <c r="BF245" s="53"/>
      <c r="BG245" s="53"/>
      <c r="BH245" s="53"/>
      <c r="BI245" s="53"/>
      <c r="BJ245" s="53"/>
      <c r="BK245" s="53"/>
      <c r="BL245" s="53"/>
      <c r="BM245" s="53"/>
      <c r="BN245" s="53"/>
      <c r="BO245" s="53"/>
      <c r="BP245" s="53"/>
      <c r="BQ245" s="53"/>
      <c r="BR245" s="53"/>
      <c r="BS245" s="53"/>
      <c r="BT245" s="53"/>
      <c r="BU245" s="53"/>
      <c r="BV245" s="53"/>
      <c r="BW245" s="53"/>
      <c r="BX245" s="53"/>
      <c r="BY245" s="53"/>
      <c r="BZ245" s="53"/>
      <c r="CA245" s="53"/>
      <c r="CB245" s="53"/>
      <c r="CC245" s="53"/>
      <c r="CD245" s="53"/>
      <c r="CE245" s="53"/>
      <c r="CF245" s="53"/>
      <c r="CG245" s="53"/>
      <c r="CH245" s="53"/>
      <c r="CI245" s="53"/>
      <c r="CJ245" s="53"/>
      <c r="CK245" s="53"/>
      <c r="CL245" s="53"/>
      <c r="CM245" s="53"/>
      <c r="CN245" s="53"/>
      <c r="CO245" s="53"/>
      <c r="CP245" s="53"/>
      <c r="CQ245" s="53"/>
      <c r="CR245" s="53"/>
      <c r="CS245" s="53"/>
      <c r="CT245" s="53"/>
      <c r="CU245" s="53"/>
      <c r="CV245" s="53"/>
      <c r="CW245" s="53"/>
      <c r="CX245" s="53"/>
      <c r="CY245" s="53"/>
      <c r="CZ245" s="53"/>
      <c r="DA245" s="53"/>
      <c r="DB245" s="53"/>
      <c r="DC245" s="53"/>
      <c r="DD245" s="53"/>
      <c r="DE245" s="53"/>
      <c r="DF245" s="53"/>
      <c r="DG245" s="53"/>
      <c r="DH245" s="53"/>
      <c r="DI245" s="53"/>
      <c r="DJ245" s="53"/>
      <c r="DK245" s="53"/>
      <c r="DL245" s="53"/>
    </row>
    <row r="246" spans="1:116" ht="44.25" customHeight="1">
      <c r="A246"/>
      <c r="B246" s="235"/>
      <c r="C246" s="136" t="s">
        <v>383</v>
      </c>
      <c r="D246" s="227"/>
      <c r="E246" s="228"/>
      <c r="F246" s="57" t="s">
        <v>60</v>
      </c>
      <c r="G246" s="175"/>
      <c r="H246" s="175"/>
      <c r="I246" s="175"/>
      <c r="J246" s="175"/>
      <c r="K246" s="175"/>
      <c r="L246" s="175"/>
      <c r="M246" s="175"/>
      <c r="N246" s="175"/>
      <c r="O246" s="175"/>
      <c r="P246" s="175"/>
      <c r="Q246" s="175"/>
      <c r="R246" s="175"/>
      <c r="S246" s="157"/>
      <c r="T246" s="157">
        <v>13.775661375661375</v>
      </c>
      <c r="U246" s="157">
        <v>15.540169133192389</v>
      </c>
      <c r="V246" s="142">
        <v>15.332859174964439</v>
      </c>
      <c r="W246" s="142">
        <v>12.204356846473029</v>
      </c>
      <c r="X246" s="142">
        <v>13.561434977578475</v>
      </c>
      <c r="Y246" s="97"/>
      <c r="Z246" s="53"/>
      <c r="AA246" s="53"/>
      <c r="AB246" s="53"/>
      <c r="AC246" s="53"/>
      <c r="AD246" s="53"/>
      <c r="AE246" s="53"/>
      <c r="AF246" s="53"/>
      <c r="AG246" s="53"/>
      <c r="AH246" s="53"/>
      <c r="AI246" s="53"/>
      <c r="AJ246" s="53"/>
      <c r="AK246" s="53"/>
      <c r="AL246" s="53"/>
      <c r="AM246" s="53"/>
      <c r="AN246" s="53"/>
      <c r="AO246" s="53"/>
      <c r="AP246" s="53"/>
      <c r="AQ246" s="53"/>
      <c r="AR246" s="53"/>
      <c r="AS246" s="53"/>
      <c r="AT246" s="53"/>
      <c r="AU246" s="53"/>
      <c r="AV246" s="53"/>
      <c r="AW246" s="53"/>
      <c r="AX246" s="53"/>
      <c r="AY246" s="53"/>
      <c r="AZ246" s="53"/>
      <c r="BA246" s="53"/>
      <c r="BB246" s="53"/>
      <c r="BC246" s="53"/>
      <c r="BD246" s="53"/>
      <c r="BE246" s="53"/>
      <c r="BF246" s="53"/>
      <c r="BG246" s="53"/>
      <c r="BH246" s="53"/>
      <c r="BI246" s="53"/>
      <c r="BJ246" s="53"/>
      <c r="BK246" s="53"/>
      <c r="BL246" s="53"/>
      <c r="BM246" s="53"/>
      <c r="BN246" s="53"/>
      <c r="BO246" s="53"/>
      <c r="BP246" s="53"/>
      <c r="BQ246" s="53"/>
      <c r="BR246" s="53"/>
      <c r="BS246" s="53"/>
      <c r="BT246" s="53"/>
      <c r="BU246" s="53"/>
      <c r="BV246" s="53"/>
      <c r="BW246" s="53"/>
      <c r="BX246" s="53"/>
      <c r="BY246" s="53"/>
      <c r="BZ246" s="53"/>
      <c r="CA246" s="53"/>
      <c r="CB246" s="53"/>
      <c r="CC246" s="53"/>
      <c r="CD246" s="53"/>
      <c r="CE246" s="53"/>
      <c r="CF246" s="53"/>
      <c r="CG246" s="53"/>
      <c r="CH246" s="53"/>
      <c r="CI246" s="53"/>
      <c r="CJ246" s="53"/>
      <c r="CK246" s="53"/>
      <c r="CL246" s="53"/>
      <c r="CM246" s="53"/>
      <c r="CN246" s="53"/>
      <c r="CO246" s="53"/>
      <c r="CP246" s="53"/>
      <c r="CQ246" s="53"/>
      <c r="CR246" s="53"/>
      <c r="CS246" s="53"/>
      <c r="CT246" s="53"/>
      <c r="CU246" s="53"/>
      <c r="CV246" s="53"/>
      <c r="CW246" s="53"/>
      <c r="CX246" s="53"/>
      <c r="CY246" s="53"/>
      <c r="CZ246" s="53"/>
      <c r="DA246" s="53"/>
      <c r="DB246" s="53"/>
      <c r="DC246" s="53"/>
      <c r="DD246" s="53"/>
      <c r="DE246" s="53"/>
      <c r="DF246" s="53"/>
      <c r="DG246" s="53"/>
      <c r="DH246" s="53"/>
      <c r="DI246" s="53"/>
      <c r="DJ246" s="53"/>
      <c r="DK246" s="53"/>
      <c r="DL246" s="53"/>
    </row>
    <row r="247" spans="1:116" ht="44.25" customHeight="1">
      <c r="A247"/>
      <c r="B247" s="235"/>
      <c r="C247" s="136" t="s">
        <v>384</v>
      </c>
      <c r="D247" s="227"/>
      <c r="E247" s="228"/>
      <c r="F247" s="57" t="s">
        <v>60</v>
      </c>
      <c r="G247" s="175"/>
      <c r="H247" s="175"/>
      <c r="I247" s="175"/>
      <c r="J247" s="175"/>
      <c r="K247" s="175"/>
      <c r="L247" s="175"/>
      <c r="M247" s="175"/>
      <c r="N247" s="175"/>
      <c r="O247" s="175"/>
      <c r="P247" s="175"/>
      <c r="Q247" s="175"/>
      <c r="R247" s="175"/>
      <c r="S247" s="157"/>
      <c r="T247" s="157">
        <v>12.167797821039471</v>
      </c>
      <c r="U247" s="157">
        <v>12.109090909090909</v>
      </c>
      <c r="V247" s="142">
        <v>12.174318684016695</v>
      </c>
      <c r="W247" s="142">
        <v>12.077946970503675</v>
      </c>
      <c r="X247" s="142">
        <v>11.124324324324323</v>
      </c>
      <c r="Y247" s="97"/>
      <c r="Z247" s="53"/>
      <c r="AA247" s="53"/>
      <c r="AB247" s="53"/>
      <c r="AC247" s="53"/>
      <c r="AD247" s="53"/>
      <c r="AE247" s="53"/>
      <c r="AF247" s="53"/>
      <c r="AG247" s="53"/>
      <c r="AH247" s="53"/>
      <c r="AI247" s="53"/>
      <c r="AJ247" s="53"/>
      <c r="AK247" s="53"/>
      <c r="AL247" s="53"/>
      <c r="AM247" s="53"/>
      <c r="AN247" s="53"/>
      <c r="AO247" s="53"/>
      <c r="AP247" s="53"/>
      <c r="AQ247" s="53"/>
      <c r="AR247" s="53"/>
      <c r="AS247" s="53"/>
      <c r="AT247" s="53"/>
      <c r="AU247" s="53"/>
      <c r="AV247" s="53"/>
      <c r="AW247" s="53"/>
      <c r="AX247" s="53"/>
      <c r="AY247" s="53"/>
      <c r="AZ247" s="53"/>
      <c r="BA247" s="53"/>
      <c r="BB247" s="53"/>
      <c r="BC247" s="53"/>
      <c r="BD247" s="53"/>
      <c r="BE247" s="53"/>
      <c r="BF247" s="53"/>
      <c r="BG247" s="53"/>
      <c r="BH247" s="53"/>
      <c r="BI247" s="53"/>
      <c r="BJ247" s="53"/>
      <c r="BK247" s="53"/>
      <c r="BL247" s="53"/>
      <c r="BM247" s="53"/>
      <c r="BN247" s="53"/>
      <c r="BO247" s="53"/>
      <c r="BP247" s="53"/>
      <c r="BQ247" s="53"/>
      <c r="BR247" s="53"/>
      <c r="BS247" s="53"/>
      <c r="BT247" s="53"/>
      <c r="BU247" s="53"/>
      <c r="BV247" s="53"/>
      <c r="BW247" s="53"/>
      <c r="BX247" s="53"/>
      <c r="BY247" s="53"/>
      <c r="BZ247" s="53"/>
      <c r="CA247" s="53"/>
      <c r="CB247" s="53"/>
      <c r="CC247" s="53"/>
      <c r="CD247" s="53"/>
      <c r="CE247" s="53"/>
      <c r="CF247" s="53"/>
      <c r="CG247" s="53"/>
      <c r="CH247" s="53"/>
      <c r="CI247" s="53"/>
      <c r="CJ247" s="53"/>
      <c r="CK247" s="53"/>
      <c r="CL247" s="53"/>
      <c r="CM247" s="53"/>
      <c r="CN247" s="53"/>
      <c r="CO247" s="53"/>
      <c r="CP247" s="53"/>
      <c r="CQ247" s="53"/>
      <c r="CR247" s="53"/>
      <c r="CS247" s="53"/>
      <c r="CT247" s="53"/>
      <c r="CU247" s="53"/>
      <c r="CV247" s="53"/>
      <c r="CW247" s="53"/>
      <c r="CX247" s="53"/>
      <c r="CY247" s="53"/>
      <c r="CZ247" s="53"/>
      <c r="DA247" s="53"/>
      <c r="DB247" s="53"/>
      <c r="DC247" s="53"/>
      <c r="DD247" s="53"/>
      <c r="DE247" s="53"/>
      <c r="DF247" s="53"/>
      <c r="DG247" s="53"/>
      <c r="DH247" s="53"/>
      <c r="DI247" s="53"/>
      <c r="DJ247" s="53"/>
      <c r="DK247" s="53"/>
      <c r="DL247" s="53"/>
    </row>
    <row r="248" spans="1:116" ht="44.25" customHeight="1">
      <c r="A248"/>
      <c r="B248" s="235"/>
      <c r="C248" s="136" t="s">
        <v>385</v>
      </c>
      <c r="D248" s="227"/>
      <c r="E248" s="228"/>
      <c r="F248" s="57" t="s">
        <v>60</v>
      </c>
      <c r="G248" s="175"/>
      <c r="H248" s="175"/>
      <c r="I248" s="175"/>
      <c r="J248" s="175"/>
      <c r="K248" s="175"/>
      <c r="L248" s="175"/>
      <c r="M248" s="175"/>
      <c r="N248" s="175"/>
      <c r="O248" s="175"/>
      <c r="P248" s="175"/>
      <c r="Q248" s="175"/>
      <c r="R248" s="175"/>
      <c r="S248" s="157"/>
      <c r="T248" s="157">
        <v>12.753214173722171</v>
      </c>
      <c r="U248" s="157">
        <v>11.89432703003337</v>
      </c>
      <c r="V248" s="142">
        <v>13.084751690370716</v>
      </c>
      <c r="W248" s="142">
        <v>12.471129966887418</v>
      </c>
      <c r="X248" s="142">
        <v>10.539242315939957</v>
      </c>
      <c r="Y248" s="97"/>
      <c r="Z248" s="53"/>
      <c r="AA248" s="53"/>
      <c r="AB248" s="53"/>
      <c r="AC248" s="53"/>
      <c r="AD248" s="53"/>
      <c r="AE248" s="53"/>
      <c r="AF248" s="53"/>
      <c r="AG248" s="53"/>
      <c r="AH248" s="53"/>
      <c r="AI248" s="53"/>
      <c r="AJ248" s="53"/>
      <c r="AK248" s="53"/>
      <c r="AL248" s="53"/>
      <c r="AM248" s="53"/>
      <c r="AN248" s="53"/>
      <c r="AO248" s="53"/>
      <c r="AP248" s="53"/>
      <c r="AQ248" s="53"/>
      <c r="AR248" s="53"/>
      <c r="AS248" s="53"/>
      <c r="AT248" s="53"/>
      <c r="AU248" s="53"/>
      <c r="AV248" s="53"/>
      <c r="AW248" s="53"/>
      <c r="AX248" s="53"/>
      <c r="AY248" s="53"/>
      <c r="AZ248" s="53"/>
      <c r="BA248" s="53"/>
      <c r="BB248" s="53"/>
      <c r="BC248" s="53"/>
      <c r="BD248" s="53"/>
      <c r="BE248" s="53"/>
      <c r="BF248" s="53"/>
      <c r="BG248" s="53"/>
      <c r="BH248" s="53"/>
      <c r="BI248" s="53"/>
      <c r="BJ248" s="53"/>
      <c r="BK248" s="53"/>
      <c r="BL248" s="53"/>
      <c r="BM248" s="53"/>
      <c r="BN248" s="53"/>
      <c r="BO248" s="53"/>
      <c r="BP248" s="53"/>
      <c r="BQ248" s="53"/>
      <c r="BR248" s="53"/>
      <c r="BS248" s="53"/>
      <c r="BT248" s="53"/>
      <c r="BU248" s="53"/>
      <c r="BV248" s="53"/>
      <c r="BW248" s="53"/>
      <c r="BX248" s="53"/>
      <c r="BY248" s="53"/>
      <c r="BZ248" s="53"/>
      <c r="CA248" s="53"/>
      <c r="CB248" s="53"/>
      <c r="CC248" s="53"/>
      <c r="CD248" s="53"/>
      <c r="CE248" s="53"/>
      <c r="CF248" s="53"/>
      <c r="CG248" s="53"/>
      <c r="CH248" s="53"/>
      <c r="CI248" s="53"/>
      <c r="CJ248" s="53"/>
      <c r="CK248" s="53"/>
      <c r="CL248" s="53"/>
      <c r="CM248" s="53"/>
      <c r="CN248" s="53"/>
      <c r="CO248" s="53"/>
      <c r="CP248" s="53"/>
      <c r="CQ248" s="53"/>
      <c r="CR248" s="53"/>
      <c r="CS248" s="53"/>
      <c r="CT248" s="53"/>
      <c r="CU248" s="53"/>
      <c r="CV248" s="53"/>
      <c r="CW248" s="53"/>
      <c r="CX248" s="53"/>
      <c r="CY248" s="53"/>
      <c r="CZ248" s="53"/>
      <c r="DA248" s="53"/>
      <c r="DB248" s="53"/>
      <c r="DC248" s="53"/>
      <c r="DD248" s="53"/>
      <c r="DE248" s="53"/>
      <c r="DF248" s="53"/>
      <c r="DG248" s="53"/>
      <c r="DH248" s="53"/>
      <c r="DI248" s="53"/>
      <c r="DJ248" s="53"/>
      <c r="DK248" s="53"/>
      <c r="DL248" s="53"/>
    </row>
    <row r="249" spans="1:116" ht="44.25" customHeight="1">
      <c r="A249"/>
      <c r="B249" s="235"/>
      <c r="C249" s="136" t="s">
        <v>386</v>
      </c>
      <c r="D249" s="227"/>
      <c r="E249" s="228"/>
      <c r="F249" s="57" t="s">
        <v>60</v>
      </c>
      <c r="G249" s="175"/>
      <c r="H249" s="175"/>
      <c r="I249" s="175"/>
      <c r="J249" s="175"/>
      <c r="K249" s="175"/>
      <c r="L249" s="175"/>
      <c r="M249" s="175"/>
      <c r="N249" s="175"/>
      <c r="O249" s="175"/>
      <c r="P249" s="175"/>
      <c r="Q249" s="175"/>
      <c r="R249" s="175"/>
      <c r="S249" s="157"/>
      <c r="T249" s="157">
        <v>13.156028965981813</v>
      </c>
      <c r="U249" s="157">
        <v>13.0237236403996</v>
      </c>
      <c r="V249" s="142">
        <v>13.755225726654299</v>
      </c>
      <c r="W249" s="142">
        <v>12.835869676233276</v>
      </c>
      <c r="X249" s="142">
        <v>12.525314829092778</v>
      </c>
      <c r="Y249" s="97"/>
      <c r="Z249" s="53"/>
      <c r="AA249" s="53"/>
      <c r="AB249" s="53"/>
      <c r="AC249" s="53"/>
      <c r="AD249" s="53"/>
      <c r="AE249" s="53"/>
      <c r="AF249" s="53"/>
      <c r="AG249" s="53"/>
      <c r="AH249" s="53"/>
      <c r="AI249" s="53"/>
      <c r="AJ249" s="53"/>
      <c r="AK249" s="53"/>
      <c r="AL249" s="53"/>
      <c r="AM249" s="53"/>
      <c r="AN249" s="53"/>
      <c r="AO249" s="53"/>
      <c r="AP249" s="53"/>
      <c r="AQ249" s="53"/>
      <c r="AR249" s="53"/>
      <c r="AS249" s="53"/>
      <c r="AT249" s="53"/>
      <c r="AU249" s="53"/>
      <c r="AV249" s="53"/>
      <c r="AW249" s="53"/>
      <c r="AX249" s="53"/>
      <c r="AY249" s="53"/>
      <c r="AZ249" s="53"/>
      <c r="BA249" s="53"/>
      <c r="BB249" s="53"/>
      <c r="BC249" s="53"/>
      <c r="BD249" s="53"/>
      <c r="BE249" s="53"/>
      <c r="BF249" s="53"/>
      <c r="BG249" s="53"/>
      <c r="BH249" s="53"/>
      <c r="BI249" s="53"/>
      <c r="BJ249" s="53"/>
      <c r="BK249" s="53"/>
      <c r="BL249" s="53"/>
      <c r="BM249" s="53"/>
      <c r="BN249" s="53"/>
      <c r="BO249" s="53"/>
      <c r="BP249" s="53"/>
      <c r="BQ249" s="53"/>
      <c r="BR249" s="53"/>
      <c r="BS249" s="53"/>
      <c r="BT249" s="53"/>
      <c r="BU249" s="53"/>
      <c r="BV249" s="53"/>
      <c r="BW249" s="53"/>
      <c r="BX249" s="53"/>
      <c r="BY249" s="53"/>
      <c r="BZ249" s="53"/>
      <c r="CA249" s="53"/>
      <c r="CB249" s="53"/>
      <c r="CC249" s="53"/>
      <c r="CD249" s="53"/>
      <c r="CE249" s="53"/>
      <c r="CF249" s="53"/>
      <c r="CG249" s="53"/>
      <c r="CH249" s="53"/>
      <c r="CI249" s="53"/>
      <c r="CJ249" s="53"/>
      <c r="CK249" s="53"/>
      <c r="CL249" s="53"/>
      <c r="CM249" s="53"/>
      <c r="CN249" s="53"/>
      <c r="CO249" s="53"/>
      <c r="CP249" s="53"/>
      <c r="CQ249" s="53"/>
      <c r="CR249" s="53"/>
      <c r="CS249" s="53"/>
      <c r="CT249" s="53"/>
      <c r="CU249" s="53"/>
      <c r="CV249" s="53"/>
      <c r="CW249" s="53"/>
      <c r="CX249" s="53"/>
      <c r="CY249" s="53"/>
      <c r="CZ249" s="53"/>
      <c r="DA249" s="53"/>
      <c r="DB249" s="53"/>
      <c r="DC249" s="53"/>
      <c r="DD249" s="53"/>
      <c r="DE249" s="53"/>
      <c r="DF249" s="53"/>
      <c r="DG249" s="53"/>
      <c r="DH249" s="53"/>
      <c r="DI249" s="53"/>
      <c r="DJ249" s="53"/>
      <c r="DK249" s="53"/>
      <c r="DL249" s="53"/>
    </row>
    <row r="250" spans="1:116" ht="44.25" customHeight="1">
      <c r="A250"/>
      <c r="B250" s="235"/>
      <c r="C250" s="136" t="s">
        <v>387</v>
      </c>
      <c r="D250" s="227"/>
      <c r="E250" s="228"/>
      <c r="F250" s="57" t="s">
        <v>60</v>
      </c>
      <c r="G250" s="175"/>
      <c r="H250" s="175"/>
      <c r="I250" s="175"/>
      <c r="J250" s="175"/>
      <c r="K250" s="175"/>
      <c r="L250" s="175"/>
      <c r="M250" s="175"/>
      <c r="N250" s="175"/>
      <c r="O250" s="175"/>
      <c r="P250" s="175"/>
      <c r="Q250" s="175"/>
      <c r="R250" s="175"/>
      <c r="S250" s="157"/>
      <c r="T250" s="157">
        <v>11.888030888030888</v>
      </c>
      <c r="U250" s="157">
        <v>15.929487179487179</v>
      </c>
      <c r="V250" s="142">
        <v>11.278728606356967</v>
      </c>
      <c r="W250" s="142">
        <v>11.889848812095032</v>
      </c>
      <c r="X250" s="142">
        <v>14.85230352303523</v>
      </c>
      <c r="Y250" s="97"/>
      <c r="Z250" s="53"/>
      <c r="AA250" s="53"/>
      <c r="AB250" s="53"/>
      <c r="AC250" s="53"/>
      <c r="AD250" s="53"/>
      <c r="AE250" s="53"/>
      <c r="AF250" s="53"/>
      <c r="AG250" s="53"/>
      <c r="AH250" s="53"/>
      <c r="AI250" s="53"/>
      <c r="AJ250" s="53"/>
      <c r="AK250" s="53"/>
      <c r="AL250" s="53"/>
      <c r="AM250" s="53"/>
      <c r="AN250" s="53"/>
      <c r="AO250" s="53"/>
      <c r="AP250" s="53"/>
      <c r="AQ250" s="53"/>
      <c r="AR250" s="53"/>
      <c r="AS250" s="53"/>
      <c r="AT250" s="53"/>
      <c r="AU250" s="53"/>
      <c r="AV250" s="53"/>
      <c r="AW250" s="53"/>
      <c r="AX250" s="53"/>
      <c r="AY250" s="53"/>
      <c r="AZ250" s="53"/>
      <c r="BA250" s="53"/>
      <c r="BB250" s="53"/>
      <c r="BC250" s="53"/>
      <c r="BD250" s="53"/>
      <c r="BE250" s="53"/>
      <c r="BF250" s="53"/>
      <c r="BG250" s="53"/>
      <c r="BH250" s="53"/>
      <c r="BI250" s="53"/>
      <c r="BJ250" s="53"/>
      <c r="BK250" s="53"/>
      <c r="BL250" s="53"/>
      <c r="BM250" s="53"/>
      <c r="BN250" s="53"/>
      <c r="BO250" s="53"/>
      <c r="BP250" s="53"/>
      <c r="BQ250" s="53"/>
      <c r="BR250" s="53"/>
      <c r="BS250" s="53"/>
      <c r="BT250" s="53"/>
      <c r="BU250" s="53"/>
      <c r="BV250" s="53"/>
      <c r="BW250" s="53"/>
      <c r="BX250" s="53"/>
      <c r="BY250" s="53"/>
      <c r="BZ250" s="53"/>
      <c r="CA250" s="53"/>
      <c r="CB250" s="53"/>
      <c r="CC250" s="53"/>
      <c r="CD250" s="53"/>
      <c r="CE250" s="53"/>
      <c r="CF250" s="53"/>
      <c r="CG250" s="53"/>
      <c r="CH250" s="53"/>
      <c r="CI250" s="53"/>
      <c r="CJ250" s="53"/>
      <c r="CK250" s="53"/>
      <c r="CL250" s="53"/>
      <c r="CM250" s="53"/>
      <c r="CN250" s="53"/>
      <c r="CO250" s="53"/>
      <c r="CP250" s="53"/>
      <c r="CQ250" s="53"/>
      <c r="CR250" s="53"/>
      <c r="CS250" s="53"/>
      <c r="CT250" s="53"/>
      <c r="CU250" s="53"/>
      <c r="CV250" s="53"/>
      <c r="CW250" s="53"/>
      <c r="CX250" s="53"/>
      <c r="CY250" s="53"/>
      <c r="CZ250" s="53"/>
      <c r="DA250" s="53"/>
      <c r="DB250" s="53"/>
      <c r="DC250" s="53"/>
      <c r="DD250" s="53"/>
      <c r="DE250" s="53"/>
      <c r="DF250" s="53"/>
      <c r="DG250" s="53"/>
      <c r="DH250" s="53"/>
      <c r="DI250" s="53"/>
      <c r="DJ250" s="53"/>
      <c r="DK250" s="53"/>
      <c r="DL250" s="53"/>
    </row>
    <row r="251" spans="1:116" ht="44.25" customHeight="1">
      <c r="A251"/>
      <c r="B251" s="235"/>
      <c r="C251" s="136" t="s">
        <v>388</v>
      </c>
      <c r="D251" s="227"/>
      <c r="E251" s="228"/>
      <c r="F251" s="57" t="s">
        <v>60</v>
      </c>
      <c r="G251" s="175"/>
      <c r="H251" s="175"/>
      <c r="I251" s="175"/>
      <c r="J251" s="175"/>
      <c r="K251" s="175"/>
      <c r="L251" s="175"/>
      <c r="M251" s="175"/>
      <c r="N251" s="175"/>
      <c r="O251" s="175"/>
      <c r="P251" s="175"/>
      <c r="Q251" s="175"/>
      <c r="R251" s="175"/>
      <c r="S251" s="157"/>
      <c r="T251" s="157">
        <v>13.960256085192698</v>
      </c>
      <c r="U251" s="157">
        <v>13.918326377515982</v>
      </c>
      <c r="V251" s="142">
        <v>14.416063199473339</v>
      </c>
      <c r="W251" s="142">
        <v>13.941528652515357</v>
      </c>
      <c r="X251" s="142">
        <v>13.464732512291292</v>
      </c>
      <c r="Y251" s="97"/>
      <c r="Z251" s="53"/>
      <c r="AA251" s="53"/>
      <c r="AB251" s="53"/>
      <c r="AC251" s="53"/>
      <c r="AD251" s="53"/>
      <c r="AE251" s="53"/>
      <c r="AF251" s="53"/>
      <c r="AG251" s="53"/>
      <c r="AH251" s="53"/>
      <c r="AI251" s="53"/>
      <c r="AJ251" s="53"/>
      <c r="AK251" s="53"/>
      <c r="AL251" s="53"/>
      <c r="AM251" s="53"/>
      <c r="AN251" s="53"/>
      <c r="AO251" s="53"/>
      <c r="AP251" s="53"/>
      <c r="AQ251" s="53"/>
      <c r="AR251" s="53"/>
      <c r="AS251" s="53"/>
      <c r="AT251" s="53"/>
      <c r="AU251" s="53"/>
      <c r="AV251" s="53"/>
      <c r="AW251" s="53"/>
      <c r="AX251" s="53"/>
      <c r="AY251" s="53"/>
      <c r="AZ251" s="53"/>
      <c r="BA251" s="53"/>
      <c r="BB251" s="53"/>
      <c r="BC251" s="53"/>
      <c r="BD251" s="53"/>
      <c r="BE251" s="53"/>
      <c r="BF251" s="53"/>
      <c r="BG251" s="53"/>
      <c r="BH251" s="53"/>
      <c r="BI251" s="53"/>
      <c r="BJ251" s="53"/>
      <c r="BK251" s="53"/>
      <c r="BL251" s="53"/>
      <c r="BM251" s="53"/>
      <c r="BN251" s="53"/>
      <c r="BO251" s="53"/>
      <c r="BP251" s="53"/>
      <c r="BQ251" s="53"/>
      <c r="BR251" s="53"/>
      <c r="BS251" s="53"/>
      <c r="BT251" s="53"/>
      <c r="BU251" s="53"/>
      <c r="BV251" s="53"/>
      <c r="BW251" s="53"/>
      <c r="BX251" s="53"/>
      <c r="BY251" s="53"/>
      <c r="BZ251" s="53"/>
      <c r="CA251" s="53"/>
      <c r="CB251" s="53"/>
      <c r="CC251" s="53"/>
      <c r="CD251" s="53"/>
      <c r="CE251" s="53"/>
      <c r="CF251" s="53"/>
      <c r="CG251" s="53"/>
      <c r="CH251" s="53"/>
      <c r="CI251" s="53"/>
      <c r="CJ251" s="53"/>
      <c r="CK251" s="53"/>
      <c r="CL251" s="53"/>
      <c r="CM251" s="53"/>
      <c r="CN251" s="53"/>
      <c r="CO251" s="53"/>
      <c r="CP251" s="53"/>
      <c r="CQ251" s="53"/>
      <c r="CR251" s="53"/>
      <c r="CS251" s="53"/>
      <c r="CT251" s="53"/>
      <c r="CU251" s="53"/>
      <c r="CV251" s="53"/>
      <c r="CW251" s="53"/>
      <c r="CX251" s="53"/>
      <c r="CY251" s="53"/>
      <c r="CZ251" s="53"/>
      <c r="DA251" s="53"/>
      <c r="DB251" s="53"/>
      <c r="DC251" s="53"/>
      <c r="DD251" s="53"/>
      <c r="DE251" s="53"/>
      <c r="DF251" s="53"/>
      <c r="DG251" s="53"/>
      <c r="DH251" s="53"/>
      <c r="DI251" s="53"/>
      <c r="DJ251" s="53"/>
      <c r="DK251" s="53"/>
      <c r="DL251" s="53"/>
    </row>
    <row r="252" spans="1:116" ht="44.25" customHeight="1">
      <c r="A252"/>
      <c r="B252" s="235"/>
      <c r="C252" s="136" t="s">
        <v>389</v>
      </c>
      <c r="D252" s="227"/>
      <c r="E252" s="228"/>
      <c r="F252" s="57" t="s">
        <v>60</v>
      </c>
      <c r="G252" s="175"/>
      <c r="H252" s="175"/>
      <c r="I252" s="175"/>
      <c r="J252" s="175"/>
      <c r="K252" s="175"/>
      <c r="L252" s="175"/>
      <c r="M252" s="175"/>
      <c r="N252" s="175"/>
      <c r="O252" s="175"/>
      <c r="P252" s="175"/>
      <c r="Q252" s="175"/>
      <c r="R252" s="175"/>
      <c r="S252" s="157"/>
      <c r="T252" s="157">
        <v>7.8790613718411553</v>
      </c>
      <c r="U252" s="157">
        <v>8.1921229586935631</v>
      </c>
      <c r="V252" s="142">
        <v>8.7444237918215606</v>
      </c>
      <c r="W252" s="142">
        <v>8.6728033472803343</v>
      </c>
      <c r="X252" s="142">
        <v>7.9475908706677938</v>
      </c>
      <c r="Y252" s="97"/>
      <c r="Z252" s="53"/>
      <c r="AA252" s="53"/>
      <c r="AB252" s="53"/>
      <c r="AC252" s="53"/>
      <c r="AD252" s="53"/>
      <c r="AE252" s="53"/>
      <c r="AF252" s="53"/>
      <c r="AG252" s="53"/>
      <c r="AH252" s="53"/>
      <c r="AI252" s="53"/>
      <c r="AJ252" s="53"/>
      <c r="AK252" s="53"/>
      <c r="AL252" s="53"/>
      <c r="AM252" s="53"/>
      <c r="AN252" s="53"/>
      <c r="AO252" s="53"/>
      <c r="AP252" s="53"/>
      <c r="AQ252" s="53"/>
      <c r="AR252" s="53"/>
      <c r="AS252" s="53"/>
      <c r="AT252" s="53"/>
      <c r="AU252" s="53"/>
      <c r="AV252" s="53"/>
      <c r="AW252" s="53"/>
      <c r="AX252" s="53"/>
      <c r="AY252" s="53"/>
      <c r="AZ252" s="53"/>
      <c r="BA252" s="53"/>
      <c r="BB252" s="53"/>
      <c r="BC252" s="53"/>
      <c r="BD252" s="53"/>
      <c r="BE252" s="53"/>
      <c r="BF252" s="53"/>
      <c r="BG252" s="53"/>
      <c r="BH252" s="53"/>
      <c r="BI252" s="53"/>
      <c r="BJ252" s="53"/>
      <c r="BK252" s="53"/>
      <c r="BL252" s="53"/>
      <c r="BM252" s="53"/>
      <c r="BN252" s="53"/>
      <c r="BO252" s="53"/>
      <c r="BP252" s="53"/>
      <c r="BQ252" s="53"/>
      <c r="BR252" s="53"/>
      <c r="BS252" s="53"/>
      <c r="BT252" s="53"/>
      <c r="BU252" s="53"/>
      <c r="BV252" s="53"/>
      <c r="BW252" s="53"/>
      <c r="BX252" s="53"/>
      <c r="BY252" s="53"/>
      <c r="BZ252" s="53"/>
      <c r="CA252" s="53"/>
      <c r="CB252" s="53"/>
      <c r="CC252" s="53"/>
      <c r="CD252" s="53"/>
      <c r="CE252" s="53"/>
      <c r="CF252" s="53"/>
      <c r="CG252" s="53"/>
      <c r="CH252" s="53"/>
      <c r="CI252" s="53"/>
      <c r="CJ252" s="53"/>
      <c r="CK252" s="53"/>
      <c r="CL252" s="53"/>
      <c r="CM252" s="53"/>
      <c r="CN252" s="53"/>
      <c r="CO252" s="53"/>
      <c r="CP252" s="53"/>
      <c r="CQ252" s="53"/>
      <c r="CR252" s="53"/>
      <c r="CS252" s="53"/>
      <c r="CT252" s="53"/>
      <c r="CU252" s="53"/>
      <c r="CV252" s="53"/>
      <c r="CW252" s="53"/>
      <c r="CX252" s="53"/>
      <c r="CY252" s="53"/>
      <c r="CZ252" s="53"/>
      <c r="DA252" s="53"/>
      <c r="DB252" s="53"/>
      <c r="DC252" s="53"/>
      <c r="DD252" s="53"/>
      <c r="DE252" s="53"/>
      <c r="DF252" s="53"/>
      <c r="DG252" s="53"/>
      <c r="DH252" s="53"/>
      <c r="DI252" s="53"/>
      <c r="DJ252" s="53"/>
      <c r="DK252" s="53"/>
      <c r="DL252" s="53"/>
    </row>
    <row r="253" spans="1:116" ht="44.25" customHeight="1">
      <c r="A253"/>
      <c r="B253" s="235"/>
      <c r="C253" s="136" t="s">
        <v>390</v>
      </c>
      <c r="D253" s="227"/>
      <c r="E253" s="228"/>
      <c r="F253" s="57" t="s">
        <v>60</v>
      </c>
      <c r="G253" s="175"/>
      <c r="H253" s="175"/>
      <c r="I253" s="175"/>
      <c r="J253" s="175"/>
      <c r="K253" s="175"/>
      <c r="L253" s="175"/>
      <c r="M253" s="175"/>
      <c r="N253" s="175"/>
      <c r="O253" s="175"/>
      <c r="P253" s="175"/>
      <c r="Q253" s="175"/>
      <c r="R253" s="175"/>
      <c r="S253" s="157"/>
      <c r="T253" s="157">
        <v>11.79245283018868</v>
      </c>
      <c r="U253" s="157">
        <v>8.131675201170447</v>
      </c>
      <c r="V253" s="142">
        <v>11.956367924528301</v>
      </c>
      <c r="W253" s="142">
        <v>11.907582044511505</v>
      </c>
      <c r="X253" s="142">
        <v>8.1327387198321084</v>
      </c>
      <c r="Y253" s="97"/>
      <c r="Z253" s="53"/>
      <c r="AA253" s="53"/>
      <c r="AB253" s="53"/>
      <c r="AC253" s="53"/>
      <c r="AD253" s="53"/>
      <c r="AE253" s="53"/>
      <c r="AF253" s="53"/>
      <c r="AG253" s="53"/>
      <c r="AH253" s="53"/>
      <c r="AI253" s="53"/>
      <c r="AJ253" s="53"/>
      <c r="AK253" s="53"/>
      <c r="AL253" s="53"/>
      <c r="AM253" s="53"/>
      <c r="AN253" s="53"/>
      <c r="AO253" s="53"/>
      <c r="AP253" s="53"/>
      <c r="AQ253" s="53"/>
      <c r="AR253" s="53"/>
      <c r="AS253" s="53"/>
      <c r="AT253" s="53"/>
      <c r="AU253" s="53"/>
      <c r="AV253" s="53"/>
      <c r="AW253" s="53"/>
      <c r="AX253" s="53"/>
      <c r="AY253" s="53"/>
      <c r="AZ253" s="53"/>
      <c r="BA253" s="53"/>
      <c r="BB253" s="53"/>
      <c r="BC253" s="53"/>
      <c r="BD253" s="53"/>
      <c r="BE253" s="53"/>
      <c r="BF253" s="53"/>
      <c r="BG253" s="53"/>
      <c r="BH253" s="53"/>
      <c r="BI253" s="53"/>
      <c r="BJ253" s="53"/>
      <c r="BK253" s="53"/>
      <c r="BL253" s="53"/>
      <c r="BM253" s="53"/>
      <c r="BN253" s="53"/>
      <c r="BO253" s="53"/>
      <c r="BP253" s="53"/>
      <c r="BQ253" s="53"/>
      <c r="BR253" s="53"/>
      <c r="BS253" s="53"/>
      <c r="BT253" s="53"/>
      <c r="BU253" s="53"/>
      <c r="BV253" s="53"/>
      <c r="BW253" s="53"/>
      <c r="BX253" s="53"/>
      <c r="BY253" s="53"/>
      <c r="BZ253" s="53"/>
      <c r="CA253" s="53"/>
      <c r="CB253" s="53"/>
      <c r="CC253" s="53"/>
      <c r="CD253" s="53"/>
      <c r="CE253" s="53"/>
      <c r="CF253" s="53"/>
      <c r="CG253" s="53"/>
      <c r="CH253" s="53"/>
      <c r="CI253" s="53"/>
      <c r="CJ253" s="53"/>
      <c r="CK253" s="53"/>
      <c r="CL253" s="53"/>
      <c r="CM253" s="53"/>
      <c r="CN253" s="53"/>
      <c r="CO253" s="53"/>
      <c r="CP253" s="53"/>
      <c r="CQ253" s="53"/>
      <c r="CR253" s="53"/>
      <c r="CS253" s="53"/>
      <c r="CT253" s="53"/>
      <c r="CU253" s="53"/>
      <c r="CV253" s="53"/>
      <c r="CW253" s="53"/>
      <c r="CX253" s="53"/>
      <c r="CY253" s="53"/>
      <c r="CZ253" s="53"/>
      <c r="DA253" s="53"/>
      <c r="DB253" s="53"/>
      <c r="DC253" s="53"/>
      <c r="DD253" s="53"/>
      <c r="DE253" s="53"/>
      <c r="DF253" s="53"/>
      <c r="DG253" s="53"/>
      <c r="DH253" s="53"/>
      <c r="DI253" s="53"/>
      <c r="DJ253" s="53"/>
      <c r="DK253" s="53"/>
      <c r="DL253" s="53"/>
    </row>
    <row r="254" spans="1:116" ht="44.25" customHeight="1" thickBot="1">
      <c r="A254"/>
      <c r="B254" s="277"/>
      <c r="C254" s="87" t="s">
        <v>423</v>
      </c>
      <c r="D254" s="278"/>
      <c r="E254" s="279"/>
      <c r="F254" s="101" t="s">
        <v>60</v>
      </c>
      <c r="G254" s="129"/>
      <c r="H254" s="129"/>
      <c r="I254" s="129"/>
      <c r="J254" s="129"/>
      <c r="K254" s="129"/>
      <c r="L254" s="129"/>
      <c r="M254" s="129"/>
      <c r="N254" s="129"/>
      <c r="O254" s="129"/>
      <c r="P254" s="129"/>
      <c r="Q254" s="129"/>
      <c r="R254" s="129"/>
      <c r="S254" s="130"/>
      <c r="T254" s="130">
        <v>12.74587037135608</v>
      </c>
      <c r="U254" s="130">
        <v>12.554439076757918</v>
      </c>
      <c r="V254" s="130">
        <v>12.790327490975514</v>
      </c>
      <c r="W254" s="130">
        <v>12.576755012863968</v>
      </c>
      <c r="X254" s="130">
        <v>11.756586537552248</v>
      </c>
      <c r="Y254" s="154"/>
      <c r="Z254" s="53"/>
      <c r="AA254" s="53"/>
      <c r="AB254" s="53"/>
      <c r="AC254" s="53"/>
      <c r="AD254" s="53"/>
      <c r="AE254" s="53"/>
      <c r="AF254" s="53"/>
      <c r="AG254" s="53"/>
      <c r="AH254" s="53"/>
      <c r="AI254" s="53"/>
      <c r="AJ254" s="53"/>
      <c r="AK254" s="53"/>
      <c r="AL254" s="53"/>
      <c r="AM254" s="53"/>
      <c r="AN254" s="53"/>
      <c r="AO254" s="53"/>
      <c r="AP254" s="53"/>
      <c r="AQ254" s="53"/>
      <c r="AR254" s="53"/>
      <c r="AS254" s="53"/>
      <c r="AT254" s="53"/>
      <c r="AU254" s="53"/>
      <c r="AV254" s="53"/>
      <c r="AW254" s="53"/>
      <c r="AX254" s="53"/>
      <c r="AY254" s="53"/>
      <c r="AZ254" s="53"/>
      <c r="BA254" s="53"/>
      <c r="BB254" s="53"/>
      <c r="BC254" s="53"/>
      <c r="BD254" s="53"/>
      <c r="BE254" s="53"/>
      <c r="BF254" s="53"/>
      <c r="BG254" s="53"/>
      <c r="BH254" s="53"/>
      <c r="BI254" s="53"/>
      <c r="BJ254" s="53"/>
      <c r="BK254" s="53"/>
      <c r="BL254" s="53"/>
      <c r="BM254" s="53"/>
      <c r="BN254" s="53"/>
      <c r="BO254" s="53"/>
      <c r="BP254" s="53"/>
      <c r="BQ254" s="53"/>
      <c r="BR254" s="53"/>
      <c r="BS254" s="53"/>
      <c r="BT254" s="53"/>
      <c r="BU254" s="53"/>
      <c r="BV254" s="53"/>
      <c r="BW254" s="53"/>
      <c r="BX254" s="53"/>
      <c r="BY254" s="53"/>
      <c r="BZ254" s="53"/>
      <c r="CA254" s="53"/>
      <c r="CB254" s="53"/>
      <c r="CC254" s="53"/>
      <c r="CD254" s="53"/>
      <c r="CE254" s="53"/>
      <c r="CF254" s="53"/>
      <c r="CG254" s="53"/>
      <c r="CH254" s="53"/>
      <c r="CI254" s="53"/>
      <c r="CJ254" s="53"/>
      <c r="CK254" s="53"/>
      <c r="CL254" s="53"/>
      <c r="CM254" s="53"/>
      <c r="CN254" s="53"/>
      <c r="CO254" s="53"/>
      <c r="CP254" s="53"/>
      <c r="CQ254" s="53"/>
      <c r="CR254" s="53"/>
      <c r="CS254" s="53"/>
      <c r="CT254" s="53"/>
      <c r="CU254" s="53"/>
      <c r="CV254" s="53"/>
      <c r="CW254" s="53"/>
      <c r="CX254" s="53"/>
      <c r="CY254" s="53"/>
      <c r="CZ254" s="53"/>
      <c r="DA254" s="53"/>
      <c r="DB254" s="53"/>
      <c r="DC254" s="53"/>
      <c r="DD254" s="53"/>
      <c r="DE254" s="53"/>
      <c r="DF254" s="53"/>
      <c r="DG254" s="53"/>
      <c r="DH254" s="53"/>
      <c r="DI254" s="53"/>
      <c r="DJ254" s="53"/>
      <c r="DK254" s="53"/>
      <c r="DL254" s="53"/>
    </row>
    <row r="255" spans="1:116" ht="45" customHeight="1">
      <c r="A255"/>
      <c r="B255" s="234" t="s">
        <v>479</v>
      </c>
      <c r="C255" s="135" t="s">
        <v>391</v>
      </c>
      <c r="D255" s="229" t="s">
        <v>21</v>
      </c>
      <c r="E255" s="260" t="s">
        <v>3</v>
      </c>
      <c r="F255" s="82" t="s">
        <v>59</v>
      </c>
      <c r="G255" s="173"/>
      <c r="H255" s="173"/>
      <c r="I255" s="173"/>
      <c r="J255" s="173"/>
      <c r="K255" s="173"/>
      <c r="L255" s="173"/>
      <c r="M255" s="173"/>
      <c r="N255" s="173"/>
      <c r="O255" s="173"/>
      <c r="P255" s="173"/>
      <c r="Q255" s="173"/>
      <c r="R255" s="173"/>
      <c r="S255" s="162"/>
      <c r="T255" s="162">
        <v>5814</v>
      </c>
      <c r="U255" s="162">
        <v>4612</v>
      </c>
      <c r="V255" s="162">
        <v>5081</v>
      </c>
      <c r="W255" s="162">
        <v>5488</v>
      </c>
      <c r="X255" s="162">
        <v>8061</v>
      </c>
      <c r="Y255" s="185"/>
      <c r="Z255" s="53"/>
      <c r="AA255" s="53"/>
      <c r="AB255" s="53"/>
      <c r="AC255" s="53"/>
      <c r="AD255" s="53"/>
      <c r="AE255" s="53"/>
      <c r="AF255" s="53"/>
      <c r="AG255" s="53"/>
      <c r="AH255" s="53"/>
      <c r="AI255" s="53"/>
      <c r="AJ255" s="53"/>
      <c r="AK255" s="53"/>
      <c r="AL255" s="53"/>
      <c r="AM255" s="53"/>
      <c r="AN255" s="53"/>
      <c r="AO255" s="53"/>
      <c r="AP255" s="53"/>
      <c r="AQ255" s="53"/>
      <c r="AR255" s="53"/>
      <c r="AS255" s="53"/>
      <c r="AT255" s="53"/>
      <c r="AU255" s="53"/>
      <c r="AV255" s="53"/>
      <c r="AW255" s="53"/>
      <c r="AX255" s="53"/>
      <c r="AY255" s="53"/>
      <c r="AZ255" s="53"/>
      <c r="BA255" s="53"/>
      <c r="BB255" s="53"/>
      <c r="BC255" s="53"/>
      <c r="BD255" s="53"/>
      <c r="BE255" s="53"/>
      <c r="BF255" s="53"/>
      <c r="BG255" s="53"/>
      <c r="BH255" s="53"/>
      <c r="BI255" s="53"/>
      <c r="BJ255" s="53"/>
      <c r="BK255" s="53"/>
      <c r="BL255" s="53"/>
      <c r="BM255" s="53"/>
      <c r="BN255" s="53"/>
      <c r="BO255" s="53"/>
      <c r="BP255" s="53"/>
      <c r="BQ255" s="53"/>
      <c r="BR255" s="53"/>
      <c r="BS255" s="53"/>
      <c r="BT255" s="53"/>
      <c r="BU255" s="53"/>
      <c r="BV255" s="53"/>
      <c r="BW255" s="53"/>
      <c r="BX255" s="53"/>
      <c r="BY255" s="53"/>
      <c r="BZ255" s="53"/>
      <c r="CA255" s="53"/>
      <c r="CB255" s="53"/>
      <c r="CC255" s="53"/>
      <c r="CD255" s="53"/>
      <c r="CE255" s="53"/>
      <c r="CF255" s="53"/>
      <c r="CG255" s="53"/>
      <c r="CH255" s="53"/>
      <c r="CI255" s="53"/>
      <c r="CJ255" s="53"/>
      <c r="CK255" s="53"/>
      <c r="CL255" s="53"/>
      <c r="CM255" s="53"/>
      <c r="CN255" s="53"/>
      <c r="CO255" s="53"/>
      <c r="CP255" s="53"/>
      <c r="CQ255" s="53"/>
      <c r="CR255" s="53"/>
      <c r="CS255" s="53"/>
      <c r="CT255" s="53"/>
      <c r="CU255" s="53"/>
      <c r="CV255" s="53"/>
      <c r="CW255" s="53"/>
      <c r="CX255" s="53"/>
      <c r="CY255" s="53"/>
      <c r="CZ255" s="53"/>
      <c r="DA255" s="53"/>
      <c r="DB255" s="53"/>
      <c r="DC255" s="53"/>
      <c r="DD255" s="53"/>
      <c r="DE255" s="53"/>
      <c r="DF255" s="53"/>
      <c r="DG255" s="53"/>
      <c r="DH255" s="53"/>
      <c r="DI255" s="53"/>
      <c r="DJ255" s="53"/>
      <c r="DK255" s="53"/>
      <c r="DL255" s="53"/>
    </row>
    <row r="256" spans="1:116" ht="45" customHeight="1">
      <c r="A256"/>
      <c r="B256" s="235"/>
      <c r="C256" s="136" t="s">
        <v>392</v>
      </c>
      <c r="D256" s="227"/>
      <c r="E256" s="228"/>
      <c r="F256" s="57" t="s">
        <v>59</v>
      </c>
      <c r="G256" s="175"/>
      <c r="H256" s="175"/>
      <c r="I256" s="175"/>
      <c r="J256" s="175"/>
      <c r="K256" s="175"/>
      <c r="L256" s="175"/>
      <c r="M256" s="175"/>
      <c r="N256" s="175"/>
      <c r="O256" s="175"/>
      <c r="P256" s="175"/>
      <c r="Q256" s="175"/>
      <c r="R256" s="175"/>
      <c r="S256" s="157"/>
      <c r="T256" s="157">
        <v>1087</v>
      </c>
      <c r="U256" s="157">
        <v>946</v>
      </c>
      <c r="V256" s="157">
        <v>956</v>
      </c>
      <c r="W256" s="157">
        <v>1006</v>
      </c>
      <c r="X256" s="157">
        <v>2055</v>
      </c>
      <c r="Y256" s="186"/>
      <c r="Z256" s="53"/>
      <c r="AA256" s="53"/>
      <c r="AB256" s="53"/>
      <c r="AC256" s="53"/>
      <c r="AD256" s="53"/>
      <c r="AE256" s="53"/>
      <c r="AF256" s="53"/>
      <c r="AG256" s="53"/>
      <c r="AH256" s="53"/>
      <c r="AI256" s="53"/>
      <c r="AJ256" s="53"/>
      <c r="AK256" s="53"/>
      <c r="AL256" s="53"/>
      <c r="AM256" s="53"/>
      <c r="AN256" s="53"/>
      <c r="AO256" s="53"/>
      <c r="AP256" s="53"/>
      <c r="AQ256" s="53"/>
      <c r="AR256" s="53"/>
      <c r="AS256" s="53"/>
      <c r="AT256" s="53"/>
      <c r="AU256" s="53"/>
      <c r="AV256" s="53"/>
      <c r="AW256" s="53"/>
      <c r="AX256" s="53"/>
      <c r="AY256" s="53"/>
      <c r="AZ256" s="53"/>
      <c r="BA256" s="53"/>
      <c r="BB256" s="53"/>
      <c r="BC256" s="53"/>
      <c r="BD256" s="53"/>
      <c r="BE256" s="53"/>
      <c r="BF256" s="53"/>
      <c r="BG256" s="53"/>
      <c r="BH256" s="53"/>
      <c r="BI256" s="53"/>
      <c r="BJ256" s="53"/>
      <c r="BK256" s="53"/>
      <c r="BL256" s="53"/>
      <c r="BM256" s="53"/>
      <c r="BN256" s="53"/>
      <c r="BO256" s="53"/>
      <c r="BP256" s="53"/>
      <c r="BQ256" s="53"/>
      <c r="BR256" s="53"/>
      <c r="BS256" s="53"/>
      <c r="BT256" s="53"/>
      <c r="BU256" s="53"/>
      <c r="BV256" s="53"/>
      <c r="BW256" s="53"/>
      <c r="BX256" s="53"/>
      <c r="BY256" s="53"/>
      <c r="BZ256" s="53"/>
      <c r="CA256" s="53"/>
      <c r="CB256" s="53"/>
      <c r="CC256" s="53"/>
      <c r="CD256" s="53"/>
      <c r="CE256" s="53"/>
      <c r="CF256" s="53"/>
      <c r="CG256" s="53"/>
      <c r="CH256" s="53"/>
      <c r="CI256" s="53"/>
      <c r="CJ256" s="53"/>
      <c r="CK256" s="53"/>
      <c r="CL256" s="53"/>
      <c r="CM256" s="53"/>
      <c r="CN256" s="53"/>
      <c r="CO256" s="53"/>
      <c r="CP256" s="53"/>
      <c r="CQ256" s="53"/>
      <c r="CR256" s="53"/>
      <c r="CS256" s="53"/>
      <c r="CT256" s="53"/>
      <c r="CU256" s="53"/>
      <c r="CV256" s="53"/>
      <c r="CW256" s="53"/>
      <c r="CX256" s="53"/>
      <c r="CY256" s="53"/>
      <c r="CZ256" s="53"/>
      <c r="DA256" s="53"/>
      <c r="DB256" s="53"/>
      <c r="DC256" s="53"/>
      <c r="DD256" s="53"/>
      <c r="DE256" s="53"/>
      <c r="DF256" s="53"/>
      <c r="DG256" s="53"/>
      <c r="DH256" s="53"/>
      <c r="DI256" s="53"/>
      <c r="DJ256" s="53"/>
      <c r="DK256" s="53"/>
      <c r="DL256" s="53"/>
    </row>
    <row r="257" spans="1:116" ht="45" customHeight="1">
      <c r="A257"/>
      <c r="B257" s="235"/>
      <c r="C257" s="136" t="s">
        <v>393</v>
      </c>
      <c r="D257" s="227"/>
      <c r="E257" s="228"/>
      <c r="F257" s="57" t="s">
        <v>59</v>
      </c>
      <c r="G257" s="175"/>
      <c r="H257" s="175"/>
      <c r="I257" s="175"/>
      <c r="J257" s="175"/>
      <c r="K257" s="175"/>
      <c r="L257" s="175"/>
      <c r="M257" s="175"/>
      <c r="N257" s="175"/>
      <c r="O257" s="175"/>
      <c r="P257" s="175"/>
      <c r="Q257" s="175"/>
      <c r="R257" s="175"/>
      <c r="S257" s="157"/>
      <c r="T257" s="157">
        <v>7360</v>
      </c>
      <c r="U257" s="157">
        <v>5555</v>
      </c>
      <c r="V257" s="157">
        <v>5886</v>
      </c>
      <c r="W257" s="157">
        <v>6285</v>
      </c>
      <c r="X257" s="157">
        <v>16490</v>
      </c>
      <c r="Y257" s="186"/>
      <c r="Z257" s="53"/>
      <c r="AA257" s="53"/>
      <c r="AB257" s="53"/>
      <c r="AC257" s="53"/>
      <c r="AD257" s="53"/>
      <c r="AE257" s="53"/>
      <c r="AF257" s="53"/>
      <c r="AG257" s="53"/>
      <c r="AH257" s="53"/>
      <c r="AI257" s="53"/>
      <c r="AJ257" s="53"/>
      <c r="AK257" s="53"/>
      <c r="AL257" s="53"/>
      <c r="AM257" s="53"/>
      <c r="AN257" s="53"/>
      <c r="AO257" s="53"/>
      <c r="AP257" s="53"/>
      <c r="AQ257" s="53"/>
      <c r="AR257" s="53"/>
      <c r="AS257" s="53"/>
      <c r="AT257" s="53"/>
      <c r="AU257" s="53"/>
      <c r="AV257" s="53"/>
      <c r="AW257" s="53"/>
      <c r="AX257" s="53"/>
      <c r="AY257" s="53"/>
      <c r="AZ257" s="53"/>
      <c r="BA257" s="53"/>
      <c r="BB257" s="53"/>
      <c r="BC257" s="53"/>
      <c r="BD257" s="53"/>
      <c r="BE257" s="53"/>
      <c r="BF257" s="53"/>
      <c r="BG257" s="53"/>
      <c r="BH257" s="53"/>
      <c r="BI257" s="53"/>
      <c r="BJ257" s="53"/>
      <c r="BK257" s="53"/>
      <c r="BL257" s="53"/>
      <c r="BM257" s="53"/>
      <c r="BN257" s="53"/>
      <c r="BO257" s="53"/>
      <c r="BP257" s="53"/>
      <c r="BQ257" s="53"/>
      <c r="BR257" s="53"/>
      <c r="BS257" s="53"/>
      <c r="BT257" s="53"/>
      <c r="BU257" s="53"/>
      <c r="BV257" s="53"/>
      <c r="BW257" s="53"/>
      <c r="BX257" s="53"/>
      <c r="BY257" s="53"/>
      <c r="BZ257" s="53"/>
      <c r="CA257" s="53"/>
      <c r="CB257" s="53"/>
      <c r="CC257" s="53"/>
      <c r="CD257" s="53"/>
      <c r="CE257" s="53"/>
      <c r="CF257" s="53"/>
      <c r="CG257" s="53"/>
      <c r="CH257" s="53"/>
      <c r="CI257" s="53"/>
      <c r="CJ257" s="53"/>
      <c r="CK257" s="53"/>
      <c r="CL257" s="53"/>
      <c r="CM257" s="53"/>
      <c r="CN257" s="53"/>
      <c r="CO257" s="53"/>
      <c r="CP257" s="53"/>
      <c r="CQ257" s="53"/>
      <c r="CR257" s="53"/>
      <c r="CS257" s="53"/>
      <c r="CT257" s="53"/>
      <c r="CU257" s="53"/>
      <c r="CV257" s="53"/>
      <c r="CW257" s="53"/>
      <c r="CX257" s="53"/>
      <c r="CY257" s="53"/>
      <c r="CZ257" s="53"/>
      <c r="DA257" s="53"/>
      <c r="DB257" s="53"/>
      <c r="DC257" s="53"/>
      <c r="DD257" s="53"/>
      <c r="DE257" s="53"/>
      <c r="DF257" s="53"/>
      <c r="DG257" s="53"/>
      <c r="DH257" s="53"/>
      <c r="DI257" s="53"/>
      <c r="DJ257" s="53"/>
      <c r="DK257" s="53"/>
      <c r="DL257" s="53"/>
    </row>
    <row r="258" spans="1:116" ht="45" customHeight="1">
      <c r="A258"/>
      <c r="B258" s="235"/>
      <c r="C258" s="136" t="s">
        <v>394</v>
      </c>
      <c r="D258" s="227"/>
      <c r="E258" s="228"/>
      <c r="F258" s="57" t="s">
        <v>59</v>
      </c>
      <c r="G258" s="175"/>
      <c r="H258" s="175"/>
      <c r="I258" s="175"/>
      <c r="J258" s="175"/>
      <c r="K258" s="175"/>
      <c r="L258" s="175"/>
      <c r="M258" s="175"/>
      <c r="N258" s="175"/>
      <c r="O258" s="175"/>
      <c r="P258" s="175"/>
      <c r="Q258" s="175"/>
      <c r="R258" s="175"/>
      <c r="S258" s="157"/>
      <c r="T258" s="157">
        <v>7712</v>
      </c>
      <c r="U258" s="157">
        <v>6293</v>
      </c>
      <c r="V258" s="157">
        <v>6315</v>
      </c>
      <c r="W258" s="157">
        <v>6753</v>
      </c>
      <c r="X258" s="157">
        <v>17684</v>
      </c>
      <c r="Y258" s="186"/>
      <c r="Z258" s="53"/>
      <c r="AA258" s="53"/>
      <c r="AB258" s="53"/>
      <c r="AC258" s="53"/>
      <c r="AD258" s="53"/>
      <c r="AE258" s="53"/>
      <c r="AF258" s="53"/>
      <c r="AG258" s="53"/>
      <c r="AH258" s="53"/>
      <c r="AI258" s="53"/>
      <c r="AJ258" s="53"/>
      <c r="AK258" s="53"/>
      <c r="AL258" s="53"/>
      <c r="AM258" s="53"/>
      <c r="AN258" s="53"/>
      <c r="AO258" s="53"/>
      <c r="AP258" s="53"/>
      <c r="AQ258" s="53"/>
      <c r="AR258" s="53"/>
      <c r="AS258" s="53"/>
      <c r="AT258" s="53"/>
      <c r="AU258" s="53"/>
      <c r="AV258" s="53"/>
      <c r="AW258" s="53"/>
      <c r="AX258" s="53"/>
      <c r="AY258" s="53"/>
      <c r="AZ258" s="53"/>
      <c r="BA258" s="53"/>
      <c r="BB258" s="53"/>
      <c r="BC258" s="53"/>
      <c r="BD258" s="53"/>
      <c r="BE258" s="53"/>
      <c r="BF258" s="53"/>
      <c r="BG258" s="53"/>
      <c r="BH258" s="53"/>
      <c r="BI258" s="53"/>
      <c r="BJ258" s="53"/>
      <c r="BK258" s="53"/>
      <c r="BL258" s="53"/>
      <c r="BM258" s="53"/>
      <c r="BN258" s="53"/>
      <c r="BO258" s="53"/>
      <c r="BP258" s="53"/>
      <c r="BQ258" s="53"/>
      <c r="BR258" s="53"/>
      <c r="BS258" s="53"/>
      <c r="BT258" s="53"/>
      <c r="BU258" s="53"/>
      <c r="BV258" s="53"/>
      <c r="BW258" s="53"/>
      <c r="BX258" s="53"/>
      <c r="BY258" s="53"/>
      <c r="BZ258" s="53"/>
      <c r="CA258" s="53"/>
      <c r="CB258" s="53"/>
      <c r="CC258" s="53"/>
      <c r="CD258" s="53"/>
      <c r="CE258" s="53"/>
      <c r="CF258" s="53"/>
      <c r="CG258" s="53"/>
      <c r="CH258" s="53"/>
      <c r="CI258" s="53"/>
      <c r="CJ258" s="53"/>
      <c r="CK258" s="53"/>
      <c r="CL258" s="53"/>
      <c r="CM258" s="53"/>
      <c r="CN258" s="53"/>
      <c r="CO258" s="53"/>
      <c r="CP258" s="53"/>
      <c r="CQ258" s="53"/>
      <c r="CR258" s="53"/>
      <c r="CS258" s="53"/>
      <c r="CT258" s="53"/>
      <c r="CU258" s="53"/>
      <c r="CV258" s="53"/>
      <c r="CW258" s="53"/>
      <c r="CX258" s="53"/>
      <c r="CY258" s="53"/>
      <c r="CZ258" s="53"/>
      <c r="DA258" s="53"/>
      <c r="DB258" s="53"/>
      <c r="DC258" s="53"/>
      <c r="DD258" s="53"/>
      <c r="DE258" s="53"/>
      <c r="DF258" s="53"/>
      <c r="DG258" s="53"/>
      <c r="DH258" s="53"/>
      <c r="DI258" s="53"/>
      <c r="DJ258" s="53"/>
      <c r="DK258" s="53"/>
      <c r="DL258" s="53"/>
    </row>
    <row r="259" spans="1:116" ht="45" customHeight="1">
      <c r="A259"/>
      <c r="B259" s="235"/>
      <c r="C259" s="136" t="s">
        <v>395</v>
      </c>
      <c r="D259" s="227"/>
      <c r="E259" s="228"/>
      <c r="F259" s="57" t="s">
        <v>59</v>
      </c>
      <c r="G259" s="175"/>
      <c r="H259" s="175"/>
      <c r="I259" s="175"/>
      <c r="J259" s="175"/>
      <c r="K259" s="175"/>
      <c r="L259" s="175"/>
      <c r="M259" s="175"/>
      <c r="N259" s="175"/>
      <c r="O259" s="175"/>
      <c r="P259" s="175"/>
      <c r="Q259" s="175"/>
      <c r="R259" s="175"/>
      <c r="S259" s="157"/>
      <c r="T259" s="157">
        <v>9495</v>
      </c>
      <c r="U259" s="157">
        <v>7208</v>
      </c>
      <c r="V259" s="157">
        <v>7471</v>
      </c>
      <c r="W259" s="157">
        <v>7803</v>
      </c>
      <c r="X259" s="157">
        <v>17782</v>
      </c>
      <c r="Y259" s="186"/>
      <c r="Z259" s="53"/>
      <c r="AA259" s="53"/>
      <c r="AB259" s="53"/>
      <c r="AC259" s="53"/>
      <c r="AD259" s="53"/>
      <c r="AE259" s="53"/>
      <c r="AF259" s="53"/>
      <c r="AG259" s="53"/>
      <c r="AH259" s="53"/>
      <c r="AI259" s="53"/>
      <c r="AJ259" s="53"/>
      <c r="AK259" s="53"/>
      <c r="AL259" s="53"/>
      <c r="AM259" s="53"/>
      <c r="AN259" s="53"/>
      <c r="AO259" s="53"/>
      <c r="AP259" s="53"/>
      <c r="AQ259" s="53"/>
      <c r="AR259" s="53"/>
      <c r="AS259" s="53"/>
      <c r="AT259" s="53"/>
      <c r="AU259" s="53"/>
      <c r="AV259" s="53"/>
      <c r="AW259" s="53"/>
      <c r="AX259" s="53"/>
      <c r="AY259" s="53"/>
      <c r="AZ259" s="53"/>
      <c r="BA259" s="53"/>
      <c r="BB259" s="53"/>
      <c r="BC259" s="53"/>
      <c r="BD259" s="53"/>
      <c r="BE259" s="53"/>
      <c r="BF259" s="53"/>
      <c r="BG259" s="53"/>
      <c r="BH259" s="53"/>
      <c r="BI259" s="53"/>
      <c r="BJ259" s="53"/>
      <c r="BK259" s="53"/>
      <c r="BL259" s="53"/>
      <c r="BM259" s="53"/>
      <c r="BN259" s="53"/>
      <c r="BO259" s="53"/>
      <c r="BP259" s="53"/>
      <c r="BQ259" s="53"/>
      <c r="BR259" s="53"/>
      <c r="BS259" s="53"/>
      <c r="BT259" s="53"/>
      <c r="BU259" s="53"/>
      <c r="BV259" s="53"/>
      <c r="BW259" s="53"/>
      <c r="BX259" s="53"/>
      <c r="BY259" s="53"/>
      <c r="BZ259" s="53"/>
      <c r="CA259" s="53"/>
      <c r="CB259" s="53"/>
      <c r="CC259" s="53"/>
      <c r="CD259" s="53"/>
      <c r="CE259" s="53"/>
      <c r="CF259" s="53"/>
      <c r="CG259" s="53"/>
      <c r="CH259" s="53"/>
      <c r="CI259" s="53"/>
      <c r="CJ259" s="53"/>
      <c r="CK259" s="53"/>
      <c r="CL259" s="53"/>
      <c r="CM259" s="53"/>
      <c r="CN259" s="53"/>
      <c r="CO259" s="53"/>
      <c r="CP259" s="53"/>
      <c r="CQ259" s="53"/>
      <c r="CR259" s="53"/>
      <c r="CS259" s="53"/>
      <c r="CT259" s="53"/>
      <c r="CU259" s="53"/>
      <c r="CV259" s="53"/>
      <c r="CW259" s="53"/>
      <c r="CX259" s="53"/>
      <c r="CY259" s="53"/>
      <c r="CZ259" s="53"/>
      <c r="DA259" s="53"/>
      <c r="DB259" s="53"/>
      <c r="DC259" s="53"/>
      <c r="DD259" s="53"/>
      <c r="DE259" s="53"/>
      <c r="DF259" s="53"/>
      <c r="DG259" s="53"/>
      <c r="DH259" s="53"/>
      <c r="DI259" s="53"/>
      <c r="DJ259" s="53"/>
      <c r="DK259" s="53"/>
      <c r="DL259" s="53"/>
    </row>
    <row r="260" spans="1:116" ht="45" customHeight="1">
      <c r="A260"/>
      <c r="B260" s="235"/>
      <c r="C260" s="136" t="s">
        <v>396</v>
      </c>
      <c r="D260" s="227"/>
      <c r="E260" s="228"/>
      <c r="F260" s="57" t="s">
        <v>59</v>
      </c>
      <c r="G260" s="175"/>
      <c r="H260" s="175"/>
      <c r="I260" s="175"/>
      <c r="J260" s="175"/>
      <c r="K260" s="175"/>
      <c r="L260" s="175"/>
      <c r="M260" s="175"/>
      <c r="N260" s="175"/>
      <c r="O260" s="175"/>
      <c r="P260" s="175"/>
      <c r="Q260" s="175"/>
      <c r="R260" s="175"/>
      <c r="S260" s="157"/>
      <c r="T260" s="157">
        <v>841</v>
      </c>
      <c r="U260" s="157">
        <v>624</v>
      </c>
      <c r="V260" s="157">
        <v>661</v>
      </c>
      <c r="W260" s="157">
        <v>722</v>
      </c>
      <c r="X260" s="157">
        <v>1245</v>
      </c>
      <c r="Y260" s="186"/>
      <c r="Z260" s="53"/>
      <c r="AA260" s="53"/>
      <c r="AB260" s="53"/>
      <c r="AC260" s="53"/>
      <c r="AD260" s="53"/>
      <c r="AE260" s="53"/>
      <c r="AF260" s="53"/>
      <c r="AG260" s="53"/>
      <c r="AH260" s="53"/>
      <c r="AI260" s="53"/>
      <c r="AJ260" s="53"/>
      <c r="AK260" s="53"/>
      <c r="AL260" s="53"/>
      <c r="AM260" s="53"/>
      <c r="AN260" s="53"/>
      <c r="AO260" s="53"/>
      <c r="AP260" s="53"/>
      <c r="AQ260" s="53"/>
      <c r="AR260" s="53"/>
      <c r="AS260" s="53"/>
      <c r="AT260" s="53"/>
      <c r="AU260" s="53"/>
      <c r="AV260" s="53"/>
      <c r="AW260" s="53"/>
      <c r="AX260" s="53"/>
      <c r="AY260" s="53"/>
      <c r="AZ260" s="53"/>
      <c r="BA260" s="53"/>
      <c r="BB260" s="53"/>
      <c r="BC260" s="53"/>
      <c r="BD260" s="53"/>
      <c r="BE260" s="53"/>
      <c r="BF260" s="53"/>
      <c r="BG260" s="53"/>
      <c r="BH260" s="53"/>
      <c r="BI260" s="53"/>
      <c r="BJ260" s="53"/>
      <c r="BK260" s="53"/>
      <c r="BL260" s="53"/>
      <c r="BM260" s="53"/>
      <c r="BN260" s="53"/>
      <c r="BO260" s="53"/>
      <c r="BP260" s="53"/>
      <c r="BQ260" s="53"/>
      <c r="BR260" s="53"/>
      <c r="BS260" s="53"/>
      <c r="BT260" s="53"/>
      <c r="BU260" s="53"/>
      <c r="BV260" s="53"/>
      <c r="BW260" s="53"/>
      <c r="BX260" s="53"/>
      <c r="BY260" s="53"/>
      <c r="BZ260" s="53"/>
      <c r="CA260" s="53"/>
      <c r="CB260" s="53"/>
      <c r="CC260" s="53"/>
      <c r="CD260" s="53"/>
      <c r="CE260" s="53"/>
      <c r="CF260" s="53"/>
      <c r="CG260" s="53"/>
      <c r="CH260" s="53"/>
      <c r="CI260" s="53"/>
      <c r="CJ260" s="53"/>
      <c r="CK260" s="53"/>
      <c r="CL260" s="53"/>
      <c r="CM260" s="53"/>
      <c r="CN260" s="53"/>
      <c r="CO260" s="53"/>
      <c r="CP260" s="53"/>
      <c r="CQ260" s="53"/>
      <c r="CR260" s="53"/>
      <c r="CS260" s="53"/>
      <c r="CT260" s="53"/>
      <c r="CU260" s="53"/>
      <c r="CV260" s="53"/>
      <c r="CW260" s="53"/>
      <c r="CX260" s="53"/>
      <c r="CY260" s="53"/>
      <c r="CZ260" s="53"/>
      <c r="DA260" s="53"/>
      <c r="DB260" s="53"/>
      <c r="DC260" s="53"/>
      <c r="DD260" s="53"/>
      <c r="DE260" s="53"/>
      <c r="DF260" s="53"/>
      <c r="DG260" s="53"/>
      <c r="DH260" s="53"/>
      <c r="DI260" s="53"/>
      <c r="DJ260" s="53"/>
      <c r="DK260" s="53"/>
      <c r="DL260" s="53"/>
    </row>
    <row r="261" spans="1:116" ht="45" customHeight="1">
      <c r="A261"/>
      <c r="B261" s="235"/>
      <c r="C261" s="136" t="s">
        <v>397</v>
      </c>
      <c r="D261" s="227"/>
      <c r="E261" s="228"/>
      <c r="F261" s="57" t="s">
        <v>59</v>
      </c>
      <c r="G261" s="175"/>
      <c r="H261" s="175"/>
      <c r="I261" s="175"/>
      <c r="J261" s="175"/>
      <c r="K261" s="175"/>
      <c r="L261" s="175"/>
      <c r="M261" s="175"/>
      <c r="N261" s="175"/>
      <c r="O261" s="175"/>
      <c r="P261" s="175"/>
      <c r="Q261" s="175"/>
      <c r="R261" s="175"/>
      <c r="S261" s="157"/>
      <c r="T261" s="157">
        <v>24544</v>
      </c>
      <c r="U261" s="157">
        <v>18929</v>
      </c>
      <c r="V261" s="157">
        <v>18801</v>
      </c>
      <c r="W261" s="157">
        <v>19703</v>
      </c>
      <c r="X261" s="157">
        <v>33397</v>
      </c>
      <c r="Y261" s="186"/>
      <c r="Z261" s="53"/>
      <c r="AA261" s="53"/>
      <c r="AB261" s="53"/>
      <c r="AC261" s="53"/>
      <c r="AD261" s="53"/>
      <c r="AE261" s="53"/>
      <c r="AF261" s="53"/>
      <c r="AG261" s="53"/>
      <c r="AH261" s="53"/>
      <c r="AI261" s="53"/>
      <c r="AJ261" s="53"/>
      <c r="AK261" s="53"/>
      <c r="AL261" s="53"/>
      <c r="AM261" s="53"/>
      <c r="AN261" s="53"/>
      <c r="AO261" s="53"/>
      <c r="AP261" s="53"/>
      <c r="AQ261" s="53"/>
      <c r="AR261" s="53"/>
      <c r="AS261" s="53"/>
      <c r="AT261" s="53"/>
      <c r="AU261" s="53"/>
      <c r="AV261" s="53"/>
      <c r="AW261" s="53"/>
      <c r="AX261" s="53"/>
      <c r="AY261" s="53"/>
      <c r="AZ261" s="53"/>
      <c r="BA261" s="53"/>
      <c r="BB261" s="53"/>
      <c r="BC261" s="53"/>
      <c r="BD261" s="53"/>
      <c r="BE261" s="53"/>
      <c r="BF261" s="53"/>
      <c r="BG261" s="53"/>
      <c r="BH261" s="53"/>
      <c r="BI261" s="53"/>
      <c r="BJ261" s="53"/>
      <c r="BK261" s="53"/>
      <c r="BL261" s="53"/>
      <c r="BM261" s="53"/>
      <c r="BN261" s="53"/>
      <c r="BO261" s="53"/>
      <c r="BP261" s="53"/>
      <c r="BQ261" s="53"/>
      <c r="BR261" s="53"/>
      <c r="BS261" s="53"/>
      <c r="BT261" s="53"/>
      <c r="BU261" s="53"/>
      <c r="BV261" s="53"/>
      <c r="BW261" s="53"/>
      <c r="BX261" s="53"/>
      <c r="BY261" s="53"/>
      <c r="BZ261" s="53"/>
      <c r="CA261" s="53"/>
      <c r="CB261" s="53"/>
      <c r="CC261" s="53"/>
      <c r="CD261" s="53"/>
      <c r="CE261" s="53"/>
      <c r="CF261" s="53"/>
      <c r="CG261" s="53"/>
      <c r="CH261" s="53"/>
      <c r="CI261" s="53"/>
      <c r="CJ261" s="53"/>
      <c r="CK261" s="53"/>
      <c r="CL261" s="53"/>
      <c r="CM261" s="53"/>
      <c r="CN261" s="53"/>
      <c r="CO261" s="53"/>
      <c r="CP261" s="53"/>
      <c r="CQ261" s="53"/>
      <c r="CR261" s="53"/>
      <c r="CS261" s="53"/>
      <c r="CT261" s="53"/>
      <c r="CU261" s="53"/>
      <c r="CV261" s="53"/>
      <c r="CW261" s="53"/>
      <c r="CX261" s="53"/>
      <c r="CY261" s="53"/>
      <c r="CZ261" s="53"/>
      <c r="DA261" s="53"/>
      <c r="DB261" s="53"/>
      <c r="DC261" s="53"/>
      <c r="DD261" s="53"/>
      <c r="DE261" s="53"/>
      <c r="DF261" s="53"/>
      <c r="DG261" s="53"/>
      <c r="DH261" s="53"/>
      <c r="DI261" s="53"/>
      <c r="DJ261" s="53"/>
      <c r="DK261" s="53"/>
      <c r="DL261" s="53"/>
    </row>
    <row r="262" spans="1:116" ht="45" customHeight="1">
      <c r="A262"/>
      <c r="B262" s="235"/>
      <c r="C262" s="136" t="s">
        <v>398</v>
      </c>
      <c r="D262" s="227"/>
      <c r="E262" s="228"/>
      <c r="F262" s="57" t="s">
        <v>59</v>
      </c>
      <c r="G262" s="175"/>
      <c r="H262" s="175"/>
      <c r="I262" s="175"/>
      <c r="J262" s="175"/>
      <c r="K262" s="175"/>
      <c r="L262" s="175"/>
      <c r="M262" s="175"/>
      <c r="N262" s="175"/>
      <c r="O262" s="175"/>
      <c r="P262" s="175"/>
      <c r="Q262" s="175"/>
      <c r="R262" s="175"/>
      <c r="S262" s="157"/>
      <c r="T262" s="157">
        <v>1372</v>
      </c>
      <c r="U262" s="157">
        <v>1041</v>
      </c>
      <c r="V262" s="157">
        <v>1088</v>
      </c>
      <c r="W262" s="157">
        <v>1105</v>
      </c>
      <c r="X262" s="157">
        <v>2518</v>
      </c>
      <c r="Y262" s="186"/>
      <c r="Z262" s="53"/>
      <c r="AA262" s="53"/>
      <c r="AB262" s="53"/>
      <c r="AC262" s="53"/>
      <c r="AD262" s="53"/>
      <c r="AE262" s="53"/>
      <c r="AF262" s="53"/>
      <c r="AG262" s="53"/>
      <c r="AH262" s="53"/>
      <c r="AI262" s="53"/>
      <c r="AJ262" s="53"/>
      <c r="AK262" s="53"/>
      <c r="AL262" s="53"/>
      <c r="AM262" s="53"/>
      <c r="AN262" s="53"/>
      <c r="AO262" s="53"/>
      <c r="AP262" s="53"/>
      <c r="AQ262" s="53"/>
      <c r="AR262" s="53"/>
      <c r="AS262" s="53"/>
      <c r="AT262" s="53"/>
      <c r="AU262" s="53"/>
      <c r="AV262" s="53"/>
      <c r="AW262" s="53"/>
      <c r="AX262" s="53"/>
      <c r="AY262" s="53"/>
      <c r="AZ262" s="53"/>
      <c r="BA262" s="53"/>
      <c r="BB262" s="53"/>
      <c r="BC262" s="53"/>
      <c r="BD262" s="53"/>
      <c r="BE262" s="53"/>
      <c r="BF262" s="53"/>
      <c r="BG262" s="53"/>
      <c r="BH262" s="53"/>
      <c r="BI262" s="53"/>
      <c r="BJ262" s="53"/>
      <c r="BK262" s="53"/>
      <c r="BL262" s="53"/>
      <c r="BM262" s="53"/>
      <c r="BN262" s="53"/>
      <c r="BO262" s="53"/>
      <c r="BP262" s="53"/>
      <c r="BQ262" s="53"/>
      <c r="BR262" s="53"/>
      <c r="BS262" s="53"/>
      <c r="BT262" s="53"/>
      <c r="BU262" s="53"/>
      <c r="BV262" s="53"/>
      <c r="BW262" s="53"/>
      <c r="BX262" s="53"/>
      <c r="BY262" s="53"/>
      <c r="BZ262" s="53"/>
      <c r="CA262" s="53"/>
      <c r="CB262" s="53"/>
      <c r="CC262" s="53"/>
      <c r="CD262" s="53"/>
      <c r="CE262" s="53"/>
      <c r="CF262" s="53"/>
      <c r="CG262" s="53"/>
      <c r="CH262" s="53"/>
      <c r="CI262" s="53"/>
      <c r="CJ262" s="53"/>
      <c r="CK262" s="53"/>
      <c r="CL262" s="53"/>
      <c r="CM262" s="53"/>
      <c r="CN262" s="53"/>
      <c r="CO262" s="53"/>
      <c r="CP262" s="53"/>
      <c r="CQ262" s="53"/>
      <c r="CR262" s="53"/>
      <c r="CS262" s="53"/>
      <c r="CT262" s="53"/>
      <c r="CU262" s="53"/>
      <c r="CV262" s="53"/>
      <c r="CW262" s="53"/>
      <c r="CX262" s="53"/>
      <c r="CY262" s="53"/>
      <c r="CZ262" s="53"/>
      <c r="DA262" s="53"/>
      <c r="DB262" s="53"/>
      <c r="DC262" s="53"/>
      <c r="DD262" s="53"/>
      <c r="DE262" s="53"/>
      <c r="DF262" s="53"/>
      <c r="DG262" s="53"/>
      <c r="DH262" s="53"/>
      <c r="DI262" s="53"/>
      <c r="DJ262" s="53"/>
      <c r="DK262" s="53"/>
      <c r="DL262" s="53"/>
    </row>
    <row r="263" spans="1:116" ht="45" customHeight="1">
      <c r="A263"/>
      <c r="B263" s="235"/>
      <c r="C263" s="136" t="s">
        <v>399</v>
      </c>
      <c r="D263" s="227"/>
      <c r="E263" s="228"/>
      <c r="F263" s="57" t="s">
        <v>59</v>
      </c>
      <c r="G263" s="175"/>
      <c r="H263" s="175"/>
      <c r="I263" s="175"/>
      <c r="J263" s="175"/>
      <c r="K263" s="175"/>
      <c r="L263" s="175"/>
      <c r="M263" s="175"/>
      <c r="N263" s="175"/>
      <c r="O263" s="175"/>
      <c r="P263" s="175"/>
      <c r="Q263" s="175"/>
      <c r="R263" s="175"/>
      <c r="S263" s="157"/>
      <c r="T263" s="157">
        <v>1765</v>
      </c>
      <c r="U263" s="157">
        <v>1367</v>
      </c>
      <c r="V263" s="157">
        <v>1491</v>
      </c>
      <c r="W263" s="157">
        <v>1626</v>
      </c>
      <c r="X263" s="157">
        <v>4741</v>
      </c>
      <c r="Y263" s="186"/>
      <c r="Z263" s="53"/>
      <c r="AA263" s="53"/>
      <c r="AB263" s="53"/>
      <c r="AC263" s="53"/>
      <c r="AD263" s="53"/>
      <c r="AE263" s="53"/>
      <c r="AF263" s="53"/>
      <c r="AG263" s="53"/>
      <c r="AH263" s="53"/>
      <c r="AI263" s="53"/>
      <c r="AJ263" s="53"/>
      <c r="AK263" s="53"/>
      <c r="AL263" s="53"/>
      <c r="AM263" s="53"/>
      <c r="AN263" s="53"/>
      <c r="AO263" s="53"/>
      <c r="AP263" s="53"/>
      <c r="AQ263" s="53"/>
      <c r="AR263" s="53"/>
      <c r="AS263" s="53"/>
      <c r="AT263" s="53"/>
      <c r="AU263" s="53"/>
      <c r="AV263" s="53"/>
      <c r="AW263" s="53"/>
      <c r="AX263" s="53"/>
      <c r="AY263" s="53"/>
      <c r="AZ263" s="53"/>
      <c r="BA263" s="53"/>
      <c r="BB263" s="53"/>
      <c r="BC263" s="53"/>
      <c r="BD263" s="53"/>
      <c r="BE263" s="53"/>
      <c r="BF263" s="53"/>
      <c r="BG263" s="53"/>
      <c r="BH263" s="53"/>
      <c r="BI263" s="53"/>
      <c r="BJ263" s="53"/>
      <c r="BK263" s="53"/>
      <c r="BL263" s="53"/>
      <c r="BM263" s="53"/>
      <c r="BN263" s="53"/>
      <c r="BO263" s="53"/>
      <c r="BP263" s="53"/>
      <c r="BQ263" s="53"/>
      <c r="BR263" s="53"/>
      <c r="BS263" s="53"/>
      <c r="BT263" s="53"/>
      <c r="BU263" s="53"/>
      <c r="BV263" s="53"/>
      <c r="BW263" s="53"/>
      <c r="BX263" s="53"/>
      <c r="BY263" s="53"/>
      <c r="BZ263" s="53"/>
      <c r="CA263" s="53"/>
      <c r="CB263" s="53"/>
      <c r="CC263" s="53"/>
      <c r="CD263" s="53"/>
      <c r="CE263" s="53"/>
      <c r="CF263" s="53"/>
      <c r="CG263" s="53"/>
      <c r="CH263" s="53"/>
      <c r="CI263" s="53"/>
      <c r="CJ263" s="53"/>
      <c r="CK263" s="53"/>
      <c r="CL263" s="53"/>
      <c r="CM263" s="53"/>
      <c r="CN263" s="53"/>
      <c r="CO263" s="53"/>
      <c r="CP263" s="53"/>
      <c r="CQ263" s="53"/>
      <c r="CR263" s="53"/>
      <c r="CS263" s="53"/>
      <c r="CT263" s="53"/>
      <c r="CU263" s="53"/>
      <c r="CV263" s="53"/>
      <c r="CW263" s="53"/>
      <c r="CX263" s="53"/>
      <c r="CY263" s="53"/>
      <c r="CZ263" s="53"/>
      <c r="DA263" s="53"/>
      <c r="DB263" s="53"/>
      <c r="DC263" s="53"/>
      <c r="DD263" s="53"/>
      <c r="DE263" s="53"/>
      <c r="DF263" s="53"/>
      <c r="DG263" s="53"/>
      <c r="DH263" s="53"/>
      <c r="DI263" s="53"/>
      <c r="DJ263" s="53"/>
      <c r="DK263" s="53"/>
      <c r="DL263" s="53"/>
    </row>
    <row r="264" spans="1:116" ht="45" customHeight="1">
      <c r="A264"/>
      <c r="B264" s="235"/>
      <c r="C264" s="59" t="s">
        <v>424</v>
      </c>
      <c r="D264" s="227"/>
      <c r="E264" s="228"/>
      <c r="F264" s="57" t="s">
        <v>59</v>
      </c>
      <c r="G264" s="175"/>
      <c r="H264" s="175"/>
      <c r="I264" s="175"/>
      <c r="J264" s="175"/>
      <c r="K264" s="175"/>
      <c r="L264" s="175"/>
      <c r="M264" s="175"/>
      <c r="N264" s="175"/>
      <c r="O264" s="175"/>
      <c r="P264" s="175"/>
      <c r="Q264" s="175"/>
      <c r="R264" s="175"/>
      <c r="S264" s="157"/>
      <c r="T264" s="157">
        <v>59990</v>
      </c>
      <c r="U264" s="157">
        <v>46575</v>
      </c>
      <c r="V264" s="157">
        <v>47750</v>
      </c>
      <c r="W264" s="157">
        <v>50491</v>
      </c>
      <c r="X264" s="157">
        <v>103973</v>
      </c>
      <c r="Y264" s="186"/>
      <c r="Z264" s="53"/>
      <c r="AA264" s="53"/>
      <c r="AB264" s="53"/>
      <c r="AC264" s="53"/>
      <c r="AD264" s="53"/>
      <c r="AE264" s="53"/>
      <c r="AF264" s="53"/>
      <c r="AG264" s="53"/>
      <c r="AH264" s="53"/>
      <c r="AI264" s="53"/>
      <c r="AJ264" s="53"/>
      <c r="AK264" s="53"/>
      <c r="AL264" s="53"/>
      <c r="AM264" s="53"/>
      <c r="AN264" s="53"/>
      <c r="AO264" s="53"/>
      <c r="AP264" s="53"/>
      <c r="AQ264" s="53"/>
      <c r="AR264" s="53"/>
      <c r="AS264" s="53"/>
      <c r="AT264" s="53"/>
      <c r="AU264" s="53"/>
      <c r="AV264" s="53"/>
      <c r="AW264" s="53"/>
      <c r="AX264" s="53"/>
      <c r="AY264" s="53"/>
      <c r="AZ264" s="53"/>
      <c r="BA264" s="53"/>
      <c r="BB264" s="53"/>
      <c r="BC264" s="53"/>
      <c r="BD264" s="53"/>
      <c r="BE264" s="53"/>
      <c r="BF264" s="53"/>
      <c r="BG264" s="53"/>
      <c r="BH264" s="53"/>
      <c r="BI264" s="53"/>
      <c r="BJ264" s="53"/>
      <c r="BK264" s="53"/>
      <c r="BL264" s="53"/>
      <c r="BM264" s="53"/>
      <c r="BN264" s="53"/>
      <c r="BO264" s="53"/>
      <c r="BP264" s="53"/>
      <c r="BQ264" s="53"/>
      <c r="BR264" s="53"/>
      <c r="BS264" s="53"/>
      <c r="BT264" s="53"/>
      <c r="BU264" s="53"/>
      <c r="BV264" s="53"/>
      <c r="BW264" s="53"/>
      <c r="BX264" s="53"/>
      <c r="BY264" s="53"/>
      <c r="BZ264" s="53"/>
      <c r="CA264" s="53"/>
      <c r="CB264" s="53"/>
      <c r="CC264" s="53"/>
      <c r="CD264" s="53"/>
      <c r="CE264" s="53"/>
      <c r="CF264" s="53"/>
      <c r="CG264" s="53"/>
      <c r="CH264" s="53"/>
      <c r="CI264" s="53"/>
      <c r="CJ264" s="53"/>
      <c r="CK264" s="53"/>
      <c r="CL264" s="53"/>
      <c r="CM264" s="53"/>
      <c r="CN264" s="53"/>
      <c r="CO264" s="53"/>
      <c r="CP264" s="53"/>
      <c r="CQ264" s="53"/>
      <c r="CR264" s="53"/>
      <c r="CS264" s="53"/>
      <c r="CT264" s="53"/>
      <c r="CU264" s="53"/>
      <c r="CV264" s="53"/>
      <c r="CW264" s="53"/>
      <c r="CX264" s="53"/>
      <c r="CY264" s="53"/>
      <c r="CZ264" s="53"/>
      <c r="DA264" s="53"/>
      <c r="DB264" s="53"/>
      <c r="DC264" s="53"/>
      <c r="DD264" s="53"/>
      <c r="DE264" s="53"/>
      <c r="DF264" s="53"/>
      <c r="DG264" s="53"/>
      <c r="DH264" s="53"/>
      <c r="DI264" s="53"/>
      <c r="DJ264" s="53"/>
      <c r="DK264" s="53"/>
      <c r="DL264" s="53"/>
    </row>
    <row r="265" spans="1:116" ht="45" customHeight="1">
      <c r="A265"/>
      <c r="B265" s="235"/>
      <c r="C265" s="136" t="s">
        <v>391</v>
      </c>
      <c r="D265" s="227"/>
      <c r="E265" s="228"/>
      <c r="F265" s="57" t="s">
        <v>60</v>
      </c>
      <c r="G265" s="175"/>
      <c r="H265" s="175"/>
      <c r="I265" s="175"/>
      <c r="J265" s="175"/>
      <c r="K265" s="175"/>
      <c r="L265" s="175"/>
      <c r="M265" s="175"/>
      <c r="N265" s="175"/>
      <c r="O265" s="175"/>
      <c r="P265" s="175"/>
      <c r="Q265" s="175"/>
      <c r="R265" s="175"/>
      <c r="S265" s="157"/>
      <c r="T265" s="157">
        <v>2169</v>
      </c>
      <c r="U265" s="157">
        <v>1647</v>
      </c>
      <c r="V265" s="157">
        <v>1879</v>
      </c>
      <c r="W265" s="157">
        <v>1994</v>
      </c>
      <c r="X265" s="157">
        <v>5951</v>
      </c>
      <c r="Y265" s="186"/>
      <c r="Z265" s="53"/>
      <c r="AA265" s="53"/>
      <c r="AB265" s="53"/>
      <c r="AC265" s="53"/>
      <c r="AD265" s="53"/>
      <c r="AE265" s="53"/>
      <c r="AF265" s="53"/>
      <c r="AG265" s="53"/>
      <c r="AH265" s="53"/>
      <c r="AI265" s="53"/>
      <c r="AJ265" s="53"/>
      <c r="AK265" s="53"/>
      <c r="AL265" s="53"/>
      <c r="AM265" s="53"/>
      <c r="AN265" s="53"/>
      <c r="AO265" s="53"/>
      <c r="AP265" s="53"/>
      <c r="AQ265" s="53"/>
      <c r="AR265" s="53"/>
      <c r="AS265" s="53"/>
      <c r="AT265" s="53"/>
      <c r="AU265" s="53"/>
      <c r="AV265" s="53"/>
      <c r="AW265" s="53"/>
      <c r="AX265" s="53"/>
      <c r="AY265" s="53"/>
      <c r="AZ265" s="53"/>
      <c r="BA265" s="53"/>
      <c r="BB265" s="53"/>
      <c r="BC265" s="53"/>
      <c r="BD265" s="53"/>
      <c r="BE265" s="53"/>
      <c r="BF265" s="53"/>
      <c r="BG265" s="53"/>
      <c r="BH265" s="53"/>
      <c r="BI265" s="53"/>
      <c r="BJ265" s="53"/>
      <c r="BK265" s="53"/>
      <c r="BL265" s="53"/>
      <c r="BM265" s="53"/>
      <c r="BN265" s="53"/>
      <c r="BO265" s="53"/>
      <c r="BP265" s="53"/>
      <c r="BQ265" s="53"/>
      <c r="BR265" s="53"/>
      <c r="BS265" s="53"/>
      <c r="BT265" s="53"/>
      <c r="BU265" s="53"/>
      <c r="BV265" s="53"/>
      <c r="BW265" s="53"/>
      <c r="BX265" s="53"/>
      <c r="BY265" s="53"/>
      <c r="BZ265" s="53"/>
      <c r="CA265" s="53"/>
      <c r="CB265" s="53"/>
      <c r="CC265" s="53"/>
      <c r="CD265" s="53"/>
      <c r="CE265" s="53"/>
      <c r="CF265" s="53"/>
      <c r="CG265" s="53"/>
      <c r="CH265" s="53"/>
      <c r="CI265" s="53"/>
      <c r="CJ265" s="53"/>
      <c r="CK265" s="53"/>
      <c r="CL265" s="53"/>
      <c r="CM265" s="53"/>
      <c r="CN265" s="53"/>
      <c r="CO265" s="53"/>
      <c r="CP265" s="53"/>
      <c r="CQ265" s="53"/>
      <c r="CR265" s="53"/>
      <c r="CS265" s="53"/>
      <c r="CT265" s="53"/>
      <c r="CU265" s="53"/>
      <c r="CV265" s="53"/>
      <c r="CW265" s="53"/>
      <c r="CX265" s="53"/>
      <c r="CY265" s="53"/>
      <c r="CZ265" s="53"/>
      <c r="DA265" s="53"/>
      <c r="DB265" s="53"/>
      <c r="DC265" s="53"/>
      <c r="DD265" s="53"/>
      <c r="DE265" s="53"/>
      <c r="DF265" s="53"/>
      <c r="DG265" s="53"/>
      <c r="DH265" s="53"/>
      <c r="DI265" s="53"/>
      <c r="DJ265" s="53"/>
      <c r="DK265" s="53"/>
      <c r="DL265" s="53"/>
    </row>
    <row r="266" spans="1:116" ht="45" customHeight="1">
      <c r="A266"/>
      <c r="B266" s="235"/>
      <c r="C266" s="136" t="s">
        <v>392</v>
      </c>
      <c r="D266" s="227"/>
      <c r="E266" s="228"/>
      <c r="F266" s="57" t="s">
        <v>60</v>
      </c>
      <c r="G266" s="175"/>
      <c r="H266" s="175"/>
      <c r="I266" s="175"/>
      <c r="J266" s="175"/>
      <c r="K266" s="175"/>
      <c r="L266" s="175"/>
      <c r="M266" s="175"/>
      <c r="N266" s="175"/>
      <c r="O266" s="175"/>
      <c r="P266" s="175"/>
      <c r="Q266" s="175"/>
      <c r="R266" s="175"/>
      <c r="S266" s="157"/>
      <c r="T266" s="157">
        <v>945</v>
      </c>
      <c r="U266" s="157">
        <v>743</v>
      </c>
      <c r="V266" s="157">
        <v>754</v>
      </c>
      <c r="W266" s="157">
        <v>964</v>
      </c>
      <c r="X266" s="157">
        <v>1115</v>
      </c>
      <c r="Y266" s="186"/>
      <c r="Z266" s="53"/>
      <c r="AA266" s="53"/>
      <c r="AB266" s="53"/>
      <c r="AC266" s="53"/>
      <c r="AD266" s="53"/>
      <c r="AE266" s="53"/>
      <c r="AF266" s="53"/>
      <c r="AG266" s="53"/>
      <c r="AH266" s="53"/>
      <c r="AI266" s="53"/>
      <c r="AJ266" s="53"/>
      <c r="AK266" s="53"/>
      <c r="AL266" s="53"/>
      <c r="AM266" s="53"/>
      <c r="AN266" s="53"/>
      <c r="AO266" s="53"/>
      <c r="AP266" s="53"/>
      <c r="AQ266" s="53"/>
      <c r="AR266" s="53"/>
      <c r="AS266" s="53"/>
      <c r="AT266" s="53"/>
      <c r="AU266" s="53"/>
      <c r="AV266" s="53"/>
      <c r="AW266" s="53"/>
      <c r="AX266" s="53"/>
      <c r="AY266" s="53"/>
      <c r="AZ266" s="53"/>
      <c r="BA266" s="53"/>
      <c r="BB266" s="53"/>
      <c r="BC266" s="53"/>
      <c r="BD266" s="53"/>
      <c r="BE266" s="53"/>
      <c r="BF266" s="53"/>
      <c r="BG266" s="53"/>
      <c r="BH266" s="53"/>
      <c r="BI266" s="53"/>
      <c r="BJ266" s="53"/>
      <c r="BK266" s="53"/>
      <c r="BL266" s="53"/>
      <c r="BM266" s="53"/>
      <c r="BN266" s="53"/>
      <c r="BO266" s="53"/>
      <c r="BP266" s="53"/>
      <c r="BQ266" s="53"/>
      <c r="BR266" s="53"/>
      <c r="BS266" s="53"/>
      <c r="BT266" s="53"/>
      <c r="BU266" s="53"/>
      <c r="BV266" s="53"/>
      <c r="BW266" s="53"/>
      <c r="BX266" s="53"/>
      <c r="BY266" s="53"/>
      <c r="BZ266" s="53"/>
      <c r="CA266" s="53"/>
      <c r="CB266" s="53"/>
      <c r="CC266" s="53"/>
      <c r="CD266" s="53"/>
      <c r="CE266" s="53"/>
      <c r="CF266" s="53"/>
      <c r="CG266" s="53"/>
      <c r="CH266" s="53"/>
      <c r="CI266" s="53"/>
      <c r="CJ266" s="53"/>
      <c r="CK266" s="53"/>
      <c r="CL266" s="53"/>
      <c r="CM266" s="53"/>
      <c r="CN266" s="53"/>
      <c r="CO266" s="53"/>
      <c r="CP266" s="53"/>
      <c r="CQ266" s="53"/>
      <c r="CR266" s="53"/>
      <c r="CS266" s="53"/>
      <c r="CT266" s="53"/>
      <c r="CU266" s="53"/>
      <c r="CV266" s="53"/>
      <c r="CW266" s="53"/>
      <c r="CX266" s="53"/>
      <c r="CY266" s="53"/>
      <c r="CZ266" s="53"/>
      <c r="DA266" s="53"/>
      <c r="DB266" s="53"/>
      <c r="DC266" s="53"/>
      <c r="DD266" s="53"/>
      <c r="DE266" s="53"/>
      <c r="DF266" s="53"/>
      <c r="DG266" s="53"/>
      <c r="DH266" s="53"/>
      <c r="DI266" s="53"/>
      <c r="DJ266" s="53"/>
      <c r="DK266" s="53"/>
      <c r="DL266" s="53"/>
    </row>
    <row r="267" spans="1:116" ht="45" customHeight="1">
      <c r="A267"/>
      <c r="B267" s="235"/>
      <c r="C267" s="136" t="s">
        <v>393</v>
      </c>
      <c r="D267" s="227"/>
      <c r="E267" s="228"/>
      <c r="F267" s="57" t="s">
        <v>60</v>
      </c>
      <c r="G267" s="175"/>
      <c r="H267" s="175"/>
      <c r="I267" s="175"/>
      <c r="J267" s="175"/>
      <c r="K267" s="175"/>
      <c r="L267" s="175"/>
      <c r="M267" s="175"/>
      <c r="N267" s="175"/>
      <c r="O267" s="175"/>
      <c r="P267" s="175"/>
      <c r="Q267" s="175"/>
      <c r="R267" s="175"/>
      <c r="S267" s="157"/>
      <c r="T267" s="157">
        <v>11198</v>
      </c>
      <c r="U267" s="157">
        <v>8111</v>
      </c>
      <c r="V267" s="157">
        <v>8720</v>
      </c>
      <c r="W267" s="157">
        <v>9391</v>
      </c>
      <c r="X267" s="157">
        <v>6660</v>
      </c>
      <c r="Y267" s="186"/>
      <c r="Z267" s="53"/>
      <c r="AA267" s="53"/>
      <c r="AB267" s="53"/>
      <c r="AC267" s="53"/>
      <c r="AD267" s="53"/>
      <c r="AE267" s="53"/>
      <c r="AF267" s="53"/>
      <c r="AG267" s="53"/>
      <c r="AH267" s="53"/>
      <c r="AI267" s="53"/>
      <c r="AJ267" s="53"/>
      <c r="AK267" s="53"/>
      <c r="AL267" s="53"/>
      <c r="AM267" s="53"/>
      <c r="AN267" s="53"/>
      <c r="AO267" s="53"/>
      <c r="AP267" s="53"/>
      <c r="AQ267" s="53"/>
      <c r="AR267" s="53"/>
      <c r="AS267" s="53"/>
      <c r="AT267" s="53"/>
      <c r="AU267" s="53"/>
      <c r="AV267" s="53"/>
      <c r="AW267" s="53"/>
      <c r="AX267" s="53"/>
      <c r="AY267" s="53"/>
      <c r="AZ267" s="53"/>
      <c r="BA267" s="53"/>
      <c r="BB267" s="53"/>
      <c r="BC267" s="53"/>
      <c r="BD267" s="53"/>
      <c r="BE267" s="53"/>
      <c r="BF267" s="53"/>
      <c r="BG267" s="53"/>
      <c r="BH267" s="53"/>
      <c r="BI267" s="53"/>
      <c r="BJ267" s="53"/>
      <c r="BK267" s="53"/>
      <c r="BL267" s="53"/>
      <c r="BM267" s="53"/>
      <c r="BN267" s="53"/>
      <c r="BO267" s="53"/>
      <c r="BP267" s="53"/>
      <c r="BQ267" s="53"/>
      <c r="BR267" s="53"/>
      <c r="BS267" s="53"/>
      <c r="BT267" s="53"/>
      <c r="BU267" s="53"/>
      <c r="BV267" s="53"/>
      <c r="BW267" s="53"/>
      <c r="BX267" s="53"/>
      <c r="BY267" s="53"/>
      <c r="BZ267" s="53"/>
      <c r="CA267" s="53"/>
      <c r="CB267" s="53"/>
      <c r="CC267" s="53"/>
      <c r="CD267" s="53"/>
      <c r="CE267" s="53"/>
      <c r="CF267" s="53"/>
      <c r="CG267" s="53"/>
      <c r="CH267" s="53"/>
      <c r="CI267" s="53"/>
      <c r="CJ267" s="53"/>
      <c r="CK267" s="53"/>
      <c r="CL267" s="53"/>
      <c r="CM267" s="53"/>
      <c r="CN267" s="53"/>
      <c r="CO267" s="53"/>
      <c r="CP267" s="53"/>
      <c r="CQ267" s="53"/>
      <c r="CR267" s="53"/>
      <c r="CS267" s="53"/>
      <c r="CT267" s="53"/>
      <c r="CU267" s="53"/>
      <c r="CV267" s="53"/>
      <c r="CW267" s="53"/>
      <c r="CX267" s="53"/>
      <c r="CY267" s="53"/>
      <c r="CZ267" s="53"/>
      <c r="DA267" s="53"/>
      <c r="DB267" s="53"/>
      <c r="DC267" s="53"/>
      <c r="DD267" s="53"/>
      <c r="DE267" s="53"/>
      <c r="DF267" s="53"/>
      <c r="DG267" s="53"/>
      <c r="DH267" s="53"/>
      <c r="DI267" s="53"/>
      <c r="DJ267" s="53"/>
      <c r="DK267" s="53"/>
      <c r="DL267" s="53"/>
    </row>
    <row r="268" spans="1:116" ht="45" customHeight="1">
      <c r="A268"/>
      <c r="B268" s="235"/>
      <c r="C268" s="136" t="s">
        <v>394</v>
      </c>
      <c r="D268" s="227"/>
      <c r="E268" s="228"/>
      <c r="F268" s="57" t="s">
        <v>60</v>
      </c>
      <c r="G268" s="175"/>
      <c r="H268" s="175"/>
      <c r="I268" s="175"/>
      <c r="J268" s="175"/>
      <c r="K268" s="175"/>
      <c r="L268" s="175"/>
      <c r="M268" s="175"/>
      <c r="N268" s="175"/>
      <c r="O268" s="175"/>
      <c r="P268" s="175"/>
      <c r="Q268" s="175"/>
      <c r="R268" s="175"/>
      <c r="S268" s="157"/>
      <c r="T268" s="157">
        <v>9567</v>
      </c>
      <c r="U268" s="157">
        <v>7782</v>
      </c>
      <c r="V268" s="157">
        <v>8879</v>
      </c>
      <c r="W268" s="157">
        <v>9664</v>
      </c>
      <c r="X268" s="157">
        <v>6995</v>
      </c>
      <c r="Y268" s="186"/>
      <c r="Z268" s="53"/>
      <c r="AA268" s="53"/>
      <c r="AB268" s="53"/>
      <c r="AC268" s="53"/>
      <c r="AD268" s="53"/>
      <c r="AE268" s="53"/>
      <c r="AF268" s="53"/>
      <c r="AG268" s="53"/>
      <c r="AH268" s="53"/>
      <c r="AI268" s="53"/>
      <c r="AJ268" s="53"/>
      <c r="AK268" s="53"/>
      <c r="AL268" s="53"/>
      <c r="AM268" s="53"/>
      <c r="AN268" s="53"/>
      <c r="AO268" s="53"/>
      <c r="AP268" s="53"/>
      <c r="AQ268" s="53"/>
      <c r="AR268" s="53"/>
      <c r="AS268" s="53"/>
      <c r="AT268" s="53"/>
      <c r="AU268" s="53"/>
      <c r="AV268" s="53"/>
      <c r="AW268" s="53"/>
      <c r="AX268" s="53"/>
      <c r="AY268" s="53"/>
      <c r="AZ268" s="53"/>
      <c r="BA268" s="53"/>
      <c r="BB268" s="53"/>
      <c r="BC268" s="53"/>
      <c r="BD268" s="53"/>
      <c r="BE268" s="53"/>
      <c r="BF268" s="53"/>
      <c r="BG268" s="53"/>
      <c r="BH268" s="53"/>
      <c r="BI268" s="53"/>
      <c r="BJ268" s="53"/>
      <c r="BK268" s="53"/>
      <c r="BL268" s="53"/>
      <c r="BM268" s="53"/>
      <c r="BN268" s="53"/>
      <c r="BO268" s="53"/>
      <c r="BP268" s="53"/>
      <c r="BQ268" s="53"/>
      <c r="BR268" s="53"/>
      <c r="BS268" s="53"/>
      <c r="BT268" s="53"/>
      <c r="BU268" s="53"/>
      <c r="BV268" s="53"/>
      <c r="BW268" s="53"/>
      <c r="BX268" s="53"/>
      <c r="BY268" s="53"/>
      <c r="BZ268" s="53"/>
      <c r="CA268" s="53"/>
      <c r="CB268" s="53"/>
      <c r="CC268" s="53"/>
      <c r="CD268" s="53"/>
      <c r="CE268" s="53"/>
      <c r="CF268" s="53"/>
      <c r="CG268" s="53"/>
      <c r="CH268" s="53"/>
      <c r="CI268" s="53"/>
      <c r="CJ268" s="53"/>
      <c r="CK268" s="53"/>
      <c r="CL268" s="53"/>
      <c r="CM268" s="53"/>
      <c r="CN268" s="53"/>
      <c r="CO268" s="53"/>
      <c r="CP268" s="53"/>
      <c r="CQ268" s="53"/>
      <c r="CR268" s="53"/>
      <c r="CS268" s="53"/>
      <c r="CT268" s="53"/>
      <c r="CU268" s="53"/>
      <c r="CV268" s="53"/>
      <c r="CW268" s="53"/>
      <c r="CX268" s="53"/>
      <c r="CY268" s="53"/>
      <c r="CZ268" s="53"/>
      <c r="DA268" s="53"/>
      <c r="DB268" s="53"/>
      <c r="DC268" s="53"/>
      <c r="DD268" s="53"/>
      <c r="DE268" s="53"/>
      <c r="DF268" s="53"/>
      <c r="DG268" s="53"/>
      <c r="DH268" s="53"/>
      <c r="DI268" s="53"/>
      <c r="DJ268" s="53"/>
      <c r="DK268" s="53"/>
      <c r="DL268" s="53"/>
    </row>
    <row r="269" spans="1:116" ht="45" customHeight="1">
      <c r="A269"/>
      <c r="B269" s="235"/>
      <c r="C269" s="136" t="s">
        <v>395</v>
      </c>
      <c r="D269" s="227"/>
      <c r="E269" s="228"/>
      <c r="F269" s="57" t="s">
        <v>60</v>
      </c>
      <c r="G269" s="175"/>
      <c r="H269" s="175"/>
      <c r="I269" s="175"/>
      <c r="J269" s="175"/>
      <c r="K269" s="175"/>
      <c r="L269" s="175"/>
      <c r="M269" s="175"/>
      <c r="N269" s="175"/>
      <c r="O269" s="175"/>
      <c r="P269" s="175"/>
      <c r="Q269" s="175"/>
      <c r="R269" s="175"/>
      <c r="S269" s="157"/>
      <c r="T269" s="157">
        <v>11876</v>
      </c>
      <c r="U269" s="157">
        <v>9209</v>
      </c>
      <c r="V269" s="157">
        <v>9150</v>
      </c>
      <c r="W269" s="157">
        <v>9791</v>
      </c>
      <c r="X269" s="157">
        <v>7782</v>
      </c>
      <c r="Y269" s="186"/>
      <c r="Z269" s="53"/>
      <c r="AA269" s="53"/>
      <c r="AB269" s="53"/>
      <c r="AC269" s="53"/>
      <c r="AD269" s="53"/>
      <c r="AE269" s="53"/>
      <c r="AF269" s="53"/>
      <c r="AG269" s="53"/>
      <c r="AH269" s="53"/>
      <c r="AI269" s="53"/>
      <c r="AJ269" s="53"/>
      <c r="AK269" s="53"/>
      <c r="AL269" s="53"/>
      <c r="AM269" s="53"/>
      <c r="AN269" s="53"/>
      <c r="AO269" s="53"/>
      <c r="AP269" s="53"/>
      <c r="AQ269" s="53"/>
      <c r="AR269" s="53"/>
      <c r="AS269" s="53"/>
      <c r="AT269" s="53"/>
      <c r="AU269" s="53"/>
      <c r="AV269" s="53"/>
      <c r="AW269" s="53"/>
      <c r="AX269" s="53"/>
      <c r="AY269" s="53"/>
      <c r="AZ269" s="53"/>
      <c r="BA269" s="53"/>
      <c r="BB269" s="53"/>
      <c r="BC269" s="53"/>
      <c r="BD269" s="53"/>
      <c r="BE269" s="53"/>
      <c r="BF269" s="53"/>
      <c r="BG269" s="53"/>
      <c r="BH269" s="53"/>
      <c r="BI269" s="53"/>
      <c r="BJ269" s="53"/>
      <c r="BK269" s="53"/>
      <c r="BL269" s="53"/>
      <c r="BM269" s="53"/>
      <c r="BN269" s="53"/>
      <c r="BO269" s="53"/>
      <c r="BP269" s="53"/>
      <c r="BQ269" s="53"/>
      <c r="BR269" s="53"/>
      <c r="BS269" s="53"/>
      <c r="BT269" s="53"/>
      <c r="BU269" s="53"/>
      <c r="BV269" s="53"/>
      <c r="BW269" s="53"/>
      <c r="BX269" s="53"/>
      <c r="BY269" s="53"/>
      <c r="BZ269" s="53"/>
      <c r="CA269" s="53"/>
      <c r="CB269" s="53"/>
      <c r="CC269" s="53"/>
      <c r="CD269" s="53"/>
      <c r="CE269" s="53"/>
      <c r="CF269" s="53"/>
      <c r="CG269" s="53"/>
      <c r="CH269" s="53"/>
      <c r="CI269" s="53"/>
      <c r="CJ269" s="53"/>
      <c r="CK269" s="53"/>
      <c r="CL269" s="53"/>
      <c r="CM269" s="53"/>
      <c r="CN269" s="53"/>
      <c r="CO269" s="53"/>
      <c r="CP269" s="53"/>
      <c r="CQ269" s="53"/>
      <c r="CR269" s="53"/>
      <c r="CS269" s="53"/>
      <c r="CT269" s="53"/>
      <c r="CU269" s="53"/>
      <c r="CV269" s="53"/>
      <c r="CW269" s="53"/>
      <c r="CX269" s="53"/>
      <c r="CY269" s="53"/>
      <c r="CZ269" s="53"/>
      <c r="DA269" s="53"/>
      <c r="DB269" s="53"/>
      <c r="DC269" s="53"/>
      <c r="DD269" s="53"/>
      <c r="DE269" s="53"/>
      <c r="DF269" s="53"/>
      <c r="DG269" s="53"/>
      <c r="DH269" s="53"/>
      <c r="DI269" s="53"/>
      <c r="DJ269" s="53"/>
      <c r="DK269" s="53"/>
      <c r="DL269" s="53"/>
    </row>
    <row r="270" spans="1:116" ht="45" customHeight="1">
      <c r="A270"/>
      <c r="B270" s="235"/>
      <c r="C270" s="136" t="s">
        <v>396</v>
      </c>
      <c r="D270" s="227"/>
      <c r="E270" s="228"/>
      <c r="F270" s="57" t="s">
        <v>60</v>
      </c>
      <c r="G270" s="175"/>
      <c r="H270" s="175"/>
      <c r="I270" s="175"/>
      <c r="J270" s="175"/>
      <c r="K270" s="175"/>
      <c r="L270" s="175"/>
      <c r="M270" s="175"/>
      <c r="N270" s="175"/>
      <c r="O270" s="175"/>
      <c r="P270" s="175"/>
      <c r="Q270" s="175"/>
      <c r="R270" s="175"/>
      <c r="S270" s="157"/>
      <c r="T270" s="157">
        <v>518</v>
      </c>
      <c r="U270" s="157">
        <v>388</v>
      </c>
      <c r="V270" s="157">
        <v>417</v>
      </c>
      <c r="W270" s="157">
        <v>463</v>
      </c>
      <c r="X270" s="157">
        <v>738</v>
      </c>
      <c r="Y270" s="186"/>
      <c r="Z270" s="53"/>
      <c r="AA270" s="53"/>
      <c r="AB270" s="53"/>
      <c r="AC270" s="53"/>
      <c r="AD270" s="53"/>
      <c r="AE270" s="53"/>
      <c r="AF270" s="53"/>
      <c r="AG270" s="53"/>
      <c r="AH270" s="53"/>
      <c r="AI270" s="53"/>
      <c r="AJ270" s="53"/>
      <c r="AK270" s="53"/>
      <c r="AL270" s="53"/>
      <c r="AM270" s="53"/>
      <c r="AN270" s="53"/>
      <c r="AO270" s="53"/>
      <c r="AP270" s="53"/>
      <c r="AQ270" s="53"/>
      <c r="AR270" s="53"/>
      <c r="AS270" s="53"/>
      <c r="AT270" s="53"/>
      <c r="AU270" s="53"/>
      <c r="AV270" s="53"/>
      <c r="AW270" s="53"/>
      <c r="AX270" s="53"/>
      <c r="AY270" s="53"/>
      <c r="AZ270" s="53"/>
      <c r="BA270" s="53"/>
      <c r="BB270" s="53"/>
      <c r="BC270" s="53"/>
      <c r="BD270" s="53"/>
      <c r="BE270" s="53"/>
      <c r="BF270" s="53"/>
      <c r="BG270" s="53"/>
      <c r="BH270" s="53"/>
      <c r="BI270" s="53"/>
      <c r="BJ270" s="53"/>
      <c r="BK270" s="53"/>
      <c r="BL270" s="53"/>
      <c r="BM270" s="53"/>
      <c r="BN270" s="53"/>
      <c r="BO270" s="53"/>
      <c r="BP270" s="53"/>
      <c r="BQ270" s="53"/>
      <c r="BR270" s="53"/>
      <c r="BS270" s="53"/>
      <c r="BT270" s="53"/>
      <c r="BU270" s="53"/>
      <c r="BV270" s="53"/>
      <c r="BW270" s="53"/>
      <c r="BX270" s="53"/>
      <c r="BY270" s="53"/>
      <c r="BZ270" s="53"/>
      <c r="CA270" s="53"/>
      <c r="CB270" s="53"/>
      <c r="CC270" s="53"/>
      <c r="CD270" s="53"/>
      <c r="CE270" s="53"/>
      <c r="CF270" s="53"/>
      <c r="CG270" s="53"/>
      <c r="CH270" s="53"/>
      <c r="CI270" s="53"/>
      <c r="CJ270" s="53"/>
      <c r="CK270" s="53"/>
      <c r="CL270" s="53"/>
      <c r="CM270" s="53"/>
      <c r="CN270" s="53"/>
      <c r="CO270" s="53"/>
      <c r="CP270" s="53"/>
      <c r="CQ270" s="53"/>
      <c r="CR270" s="53"/>
      <c r="CS270" s="53"/>
      <c r="CT270" s="53"/>
      <c r="CU270" s="53"/>
      <c r="CV270" s="53"/>
      <c r="CW270" s="53"/>
      <c r="CX270" s="53"/>
      <c r="CY270" s="53"/>
      <c r="CZ270" s="53"/>
      <c r="DA270" s="53"/>
      <c r="DB270" s="53"/>
      <c r="DC270" s="53"/>
      <c r="DD270" s="53"/>
      <c r="DE270" s="53"/>
      <c r="DF270" s="53"/>
      <c r="DG270" s="53"/>
      <c r="DH270" s="53"/>
      <c r="DI270" s="53"/>
      <c r="DJ270" s="53"/>
      <c r="DK270" s="53"/>
      <c r="DL270" s="53"/>
    </row>
    <row r="271" spans="1:116" ht="45" customHeight="1">
      <c r="A271"/>
      <c r="B271" s="235"/>
      <c r="C271" s="136" t="s">
        <v>397</v>
      </c>
      <c r="D271" s="227"/>
      <c r="E271" s="228"/>
      <c r="F271" s="57" t="s">
        <v>60</v>
      </c>
      <c r="G271" s="175"/>
      <c r="H271" s="175"/>
      <c r="I271" s="175"/>
      <c r="J271" s="175"/>
      <c r="K271" s="175"/>
      <c r="L271" s="175"/>
      <c r="M271" s="175"/>
      <c r="N271" s="175"/>
      <c r="O271" s="175"/>
      <c r="P271" s="175"/>
      <c r="Q271" s="175"/>
      <c r="R271" s="175"/>
      <c r="S271" s="157"/>
      <c r="T271" s="157">
        <v>15776</v>
      </c>
      <c r="U271" s="157">
        <v>12578</v>
      </c>
      <c r="V271" s="157">
        <v>12729</v>
      </c>
      <c r="W271" s="157">
        <v>12861</v>
      </c>
      <c r="X271" s="157">
        <v>20543</v>
      </c>
      <c r="Y271" s="186"/>
      <c r="Z271" s="53"/>
      <c r="AA271" s="53"/>
      <c r="AB271" s="53"/>
      <c r="AC271" s="53"/>
      <c r="AD271" s="53"/>
      <c r="AE271" s="53"/>
      <c r="AF271" s="53"/>
      <c r="AG271" s="53"/>
      <c r="AH271" s="53"/>
      <c r="AI271" s="53"/>
      <c r="AJ271" s="53"/>
      <c r="AK271" s="53"/>
      <c r="AL271" s="53"/>
      <c r="AM271" s="53"/>
      <c r="AN271" s="53"/>
      <c r="AO271" s="53"/>
      <c r="AP271" s="53"/>
      <c r="AQ271" s="53"/>
      <c r="AR271" s="53"/>
      <c r="AS271" s="53"/>
      <c r="AT271" s="53"/>
      <c r="AU271" s="53"/>
      <c r="AV271" s="53"/>
      <c r="AW271" s="53"/>
      <c r="AX271" s="53"/>
      <c r="AY271" s="53"/>
      <c r="AZ271" s="53"/>
      <c r="BA271" s="53"/>
      <c r="BB271" s="53"/>
      <c r="BC271" s="53"/>
      <c r="BD271" s="53"/>
      <c r="BE271" s="53"/>
      <c r="BF271" s="53"/>
      <c r="BG271" s="53"/>
      <c r="BH271" s="53"/>
      <c r="BI271" s="53"/>
      <c r="BJ271" s="53"/>
      <c r="BK271" s="53"/>
      <c r="BL271" s="53"/>
      <c r="BM271" s="53"/>
      <c r="BN271" s="53"/>
      <c r="BO271" s="53"/>
      <c r="BP271" s="53"/>
      <c r="BQ271" s="53"/>
      <c r="BR271" s="53"/>
      <c r="BS271" s="53"/>
      <c r="BT271" s="53"/>
      <c r="BU271" s="53"/>
      <c r="BV271" s="53"/>
      <c r="BW271" s="53"/>
      <c r="BX271" s="53"/>
      <c r="BY271" s="53"/>
      <c r="BZ271" s="53"/>
      <c r="CA271" s="53"/>
      <c r="CB271" s="53"/>
      <c r="CC271" s="53"/>
      <c r="CD271" s="53"/>
      <c r="CE271" s="53"/>
      <c r="CF271" s="53"/>
      <c r="CG271" s="53"/>
      <c r="CH271" s="53"/>
      <c r="CI271" s="53"/>
      <c r="CJ271" s="53"/>
      <c r="CK271" s="53"/>
      <c r="CL271" s="53"/>
      <c r="CM271" s="53"/>
      <c r="CN271" s="53"/>
      <c r="CO271" s="53"/>
      <c r="CP271" s="53"/>
      <c r="CQ271" s="53"/>
      <c r="CR271" s="53"/>
      <c r="CS271" s="53"/>
      <c r="CT271" s="53"/>
      <c r="CU271" s="53"/>
      <c r="CV271" s="53"/>
      <c r="CW271" s="53"/>
      <c r="CX271" s="53"/>
      <c r="CY271" s="53"/>
      <c r="CZ271" s="53"/>
      <c r="DA271" s="53"/>
      <c r="DB271" s="53"/>
      <c r="DC271" s="53"/>
      <c r="DD271" s="53"/>
      <c r="DE271" s="53"/>
      <c r="DF271" s="53"/>
      <c r="DG271" s="53"/>
      <c r="DH271" s="53"/>
      <c r="DI271" s="53"/>
      <c r="DJ271" s="53"/>
      <c r="DK271" s="53"/>
      <c r="DL271" s="53"/>
    </row>
    <row r="272" spans="1:116" ht="45" customHeight="1">
      <c r="A272"/>
      <c r="B272" s="235"/>
      <c r="C272" s="136" t="s">
        <v>398</v>
      </c>
      <c r="D272" s="227"/>
      <c r="E272" s="228"/>
      <c r="F272" s="57" t="s">
        <v>60</v>
      </c>
      <c r="G272" s="175"/>
      <c r="H272" s="175"/>
      <c r="I272" s="175"/>
      <c r="J272" s="175"/>
      <c r="K272" s="175"/>
      <c r="L272" s="175"/>
      <c r="M272" s="175"/>
      <c r="N272" s="175"/>
      <c r="O272" s="175"/>
      <c r="P272" s="175"/>
      <c r="Q272" s="175"/>
      <c r="R272" s="175"/>
      <c r="S272" s="157"/>
      <c r="T272" s="157">
        <v>1662</v>
      </c>
      <c r="U272" s="157">
        <v>1216</v>
      </c>
      <c r="V272" s="157">
        <v>1185</v>
      </c>
      <c r="W272" s="157">
        <v>1195</v>
      </c>
      <c r="X272" s="157">
        <v>1183</v>
      </c>
      <c r="Y272" s="186"/>
      <c r="Z272" s="53"/>
      <c r="AA272" s="53"/>
      <c r="AB272" s="53"/>
      <c r="AC272" s="53"/>
      <c r="AD272" s="53"/>
      <c r="AE272" s="53"/>
      <c r="AF272" s="53"/>
      <c r="AG272" s="53"/>
      <c r="AH272" s="53"/>
      <c r="AI272" s="53"/>
      <c r="AJ272" s="53"/>
      <c r="AK272" s="53"/>
      <c r="AL272" s="53"/>
      <c r="AM272" s="53"/>
      <c r="AN272" s="53"/>
      <c r="AO272" s="53"/>
      <c r="AP272" s="53"/>
      <c r="AQ272" s="53"/>
      <c r="AR272" s="53"/>
      <c r="AS272" s="53"/>
      <c r="AT272" s="53"/>
      <c r="AU272" s="53"/>
      <c r="AV272" s="53"/>
      <c r="AW272" s="53"/>
      <c r="AX272" s="53"/>
      <c r="AY272" s="53"/>
      <c r="AZ272" s="53"/>
      <c r="BA272" s="53"/>
      <c r="BB272" s="53"/>
      <c r="BC272" s="53"/>
      <c r="BD272" s="53"/>
      <c r="BE272" s="53"/>
      <c r="BF272" s="53"/>
      <c r="BG272" s="53"/>
      <c r="BH272" s="53"/>
      <c r="BI272" s="53"/>
      <c r="BJ272" s="53"/>
      <c r="BK272" s="53"/>
      <c r="BL272" s="53"/>
      <c r="BM272" s="53"/>
      <c r="BN272" s="53"/>
      <c r="BO272" s="53"/>
      <c r="BP272" s="53"/>
      <c r="BQ272" s="53"/>
      <c r="BR272" s="53"/>
      <c r="BS272" s="53"/>
      <c r="BT272" s="53"/>
      <c r="BU272" s="53"/>
      <c r="BV272" s="53"/>
      <c r="BW272" s="53"/>
      <c r="BX272" s="53"/>
      <c r="BY272" s="53"/>
      <c r="BZ272" s="53"/>
      <c r="CA272" s="53"/>
      <c r="CB272" s="53"/>
      <c r="CC272" s="53"/>
      <c r="CD272" s="53"/>
      <c r="CE272" s="53"/>
      <c r="CF272" s="53"/>
      <c r="CG272" s="53"/>
      <c r="CH272" s="53"/>
      <c r="CI272" s="53"/>
      <c r="CJ272" s="53"/>
      <c r="CK272" s="53"/>
      <c r="CL272" s="53"/>
      <c r="CM272" s="53"/>
      <c r="CN272" s="53"/>
      <c r="CO272" s="53"/>
      <c r="CP272" s="53"/>
      <c r="CQ272" s="53"/>
      <c r="CR272" s="53"/>
      <c r="CS272" s="53"/>
      <c r="CT272" s="53"/>
      <c r="CU272" s="53"/>
      <c r="CV272" s="53"/>
      <c r="CW272" s="53"/>
      <c r="CX272" s="53"/>
      <c r="CY272" s="53"/>
      <c r="CZ272" s="53"/>
      <c r="DA272" s="53"/>
      <c r="DB272" s="53"/>
      <c r="DC272" s="53"/>
      <c r="DD272" s="53"/>
      <c r="DE272" s="53"/>
      <c r="DF272" s="53"/>
      <c r="DG272" s="53"/>
      <c r="DH272" s="53"/>
      <c r="DI272" s="53"/>
      <c r="DJ272" s="53"/>
      <c r="DK272" s="53"/>
      <c r="DL272" s="53"/>
    </row>
    <row r="273" spans="1:116" ht="45" customHeight="1">
      <c r="A273"/>
      <c r="B273" s="235"/>
      <c r="C273" s="136" t="s">
        <v>399</v>
      </c>
      <c r="D273" s="227"/>
      <c r="E273" s="228"/>
      <c r="F273" s="57" t="s">
        <v>60</v>
      </c>
      <c r="G273" s="175"/>
      <c r="H273" s="175"/>
      <c r="I273" s="175"/>
      <c r="J273" s="175"/>
      <c r="K273" s="175"/>
      <c r="L273" s="175"/>
      <c r="M273" s="175"/>
      <c r="N273" s="175"/>
      <c r="O273" s="175"/>
      <c r="P273" s="175"/>
      <c r="Q273" s="175"/>
      <c r="R273" s="175"/>
      <c r="S273" s="157"/>
      <c r="T273" s="157">
        <v>2650</v>
      </c>
      <c r="U273" s="157">
        <v>2118</v>
      </c>
      <c r="V273" s="157">
        <v>2273</v>
      </c>
      <c r="W273" s="157">
        <v>2651</v>
      </c>
      <c r="X273" s="157">
        <v>1906</v>
      </c>
      <c r="Y273" s="186"/>
      <c r="Z273" s="53"/>
      <c r="AA273" s="53"/>
      <c r="AB273" s="53"/>
      <c r="AC273" s="53"/>
      <c r="AD273" s="53"/>
      <c r="AE273" s="53"/>
      <c r="AF273" s="53"/>
      <c r="AG273" s="53"/>
      <c r="AH273" s="53"/>
      <c r="AI273" s="53"/>
      <c r="AJ273" s="53"/>
      <c r="AK273" s="53"/>
      <c r="AL273" s="53"/>
      <c r="AM273" s="53"/>
      <c r="AN273" s="53"/>
      <c r="AO273" s="53"/>
      <c r="AP273" s="53"/>
      <c r="AQ273" s="53"/>
      <c r="AR273" s="53"/>
      <c r="AS273" s="53"/>
      <c r="AT273" s="53"/>
      <c r="AU273" s="53"/>
      <c r="AV273" s="53"/>
      <c r="AW273" s="53"/>
      <c r="AX273" s="53"/>
      <c r="AY273" s="53"/>
      <c r="AZ273" s="53"/>
      <c r="BA273" s="53"/>
      <c r="BB273" s="53"/>
      <c r="BC273" s="53"/>
      <c r="BD273" s="53"/>
      <c r="BE273" s="53"/>
      <c r="BF273" s="53"/>
      <c r="BG273" s="53"/>
      <c r="BH273" s="53"/>
      <c r="BI273" s="53"/>
      <c r="BJ273" s="53"/>
      <c r="BK273" s="53"/>
      <c r="BL273" s="53"/>
      <c r="BM273" s="53"/>
      <c r="BN273" s="53"/>
      <c r="BO273" s="53"/>
      <c r="BP273" s="53"/>
      <c r="BQ273" s="53"/>
      <c r="BR273" s="53"/>
      <c r="BS273" s="53"/>
      <c r="BT273" s="53"/>
      <c r="BU273" s="53"/>
      <c r="BV273" s="53"/>
      <c r="BW273" s="53"/>
      <c r="BX273" s="53"/>
      <c r="BY273" s="53"/>
      <c r="BZ273" s="53"/>
      <c r="CA273" s="53"/>
      <c r="CB273" s="53"/>
      <c r="CC273" s="53"/>
      <c r="CD273" s="53"/>
      <c r="CE273" s="53"/>
      <c r="CF273" s="53"/>
      <c r="CG273" s="53"/>
      <c r="CH273" s="53"/>
      <c r="CI273" s="53"/>
      <c r="CJ273" s="53"/>
      <c r="CK273" s="53"/>
      <c r="CL273" s="53"/>
      <c r="CM273" s="53"/>
      <c r="CN273" s="53"/>
      <c r="CO273" s="53"/>
      <c r="CP273" s="53"/>
      <c r="CQ273" s="53"/>
      <c r="CR273" s="53"/>
      <c r="CS273" s="53"/>
      <c r="CT273" s="53"/>
      <c r="CU273" s="53"/>
      <c r="CV273" s="53"/>
      <c r="CW273" s="53"/>
      <c r="CX273" s="53"/>
      <c r="CY273" s="53"/>
      <c r="CZ273" s="53"/>
      <c r="DA273" s="53"/>
      <c r="DB273" s="53"/>
      <c r="DC273" s="53"/>
      <c r="DD273" s="53"/>
      <c r="DE273" s="53"/>
      <c r="DF273" s="53"/>
      <c r="DG273" s="53"/>
      <c r="DH273" s="53"/>
      <c r="DI273" s="53"/>
      <c r="DJ273" s="53"/>
      <c r="DK273" s="53"/>
      <c r="DL273" s="53"/>
    </row>
    <row r="274" spans="1:116" ht="45" customHeight="1" thickBot="1">
      <c r="A274"/>
      <c r="B274" s="236"/>
      <c r="C274" s="86" t="s">
        <v>425</v>
      </c>
      <c r="D274" s="230"/>
      <c r="E274" s="259"/>
      <c r="F274" s="61" t="s">
        <v>60</v>
      </c>
      <c r="G274" s="177"/>
      <c r="H274" s="177"/>
      <c r="I274" s="177"/>
      <c r="J274" s="177"/>
      <c r="K274" s="177"/>
      <c r="L274" s="177"/>
      <c r="M274" s="177"/>
      <c r="N274" s="177"/>
      <c r="O274" s="177"/>
      <c r="P274" s="177"/>
      <c r="Q274" s="177"/>
      <c r="R274" s="177"/>
      <c r="S274" s="183"/>
      <c r="T274" s="183">
        <v>56361</v>
      </c>
      <c r="U274" s="183">
        <v>43792</v>
      </c>
      <c r="V274" s="183">
        <v>45986</v>
      </c>
      <c r="W274" s="183">
        <v>48974</v>
      </c>
      <c r="X274" s="183">
        <v>52873</v>
      </c>
      <c r="Y274" s="187"/>
      <c r="Z274" s="53"/>
      <c r="AA274" s="53"/>
      <c r="AB274" s="53"/>
      <c r="AC274" s="53"/>
      <c r="AD274" s="53"/>
      <c r="AE274" s="53"/>
      <c r="AF274" s="53"/>
      <c r="AG274" s="53"/>
      <c r="AH274" s="53"/>
      <c r="AI274" s="53"/>
      <c r="AJ274" s="53"/>
      <c r="AK274" s="53"/>
      <c r="AL274" s="53"/>
      <c r="AM274" s="53"/>
      <c r="AN274" s="53"/>
      <c r="AO274" s="53"/>
      <c r="AP274" s="53"/>
      <c r="AQ274" s="53"/>
      <c r="AR274" s="53"/>
      <c r="AS274" s="53"/>
      <c r="AT274" s="53"/>
      <c r="AU274" s="53"/>
      <c r="AV274" s="53"/>
      <c r="AW274" s="53"/>
      <c r="AX274" s="53"/>
      <c r="AY274" s="53"/>
      <c r="AZ274" s="53"/>
      <c r="BA274" s="53"/>
      <c r="BB274" s="53"/>
      <c r="BC274" s="53"/>
      <c r="BD274" s="53"/>
      <c r="BE274" s="53"/>
      <c r="BF274" s="53"/>
      <c r="BG274" s="53"/>
      <c r="BH274" s="53"/>
      <c r="BI274" s="53"/>
      <c r="BJ274" s="53"/>
      <c r="BK274" s="53"/>
      <c r="BL274" s="53"/>
      <c r="BM274" s="53"/>
      <c r="BN274" s="53"/>
      <c r="BO274" s="53"/>
      <c r="BP274" s="53"/>
      <c r="BQ274" s="53"/>
      <c r="BR274" s="53"/>
      <c r="BS274" s="53"/>
      <c r="BT274" s="53"/>
      <c r="BU274" s="53"/>
      <c r="BV274" s="53"/>
      <c r="BW274" s="53"/>
      <c r="BX274" s="53"/>
      <c r="BY274" s="53"/>
      <c r="BZ274" s="53"/>
      <c r="CA274" s="53"/>
      <c r="CB274" s="53"/>
      <c r="CC274" s="53"/>
      <c r="CD274" s="53"/>
      <c r="CE274" s="53"/>
      <c r="CF274" s="53"/>
      <c r="CG274" s="53"/>
      <c r="CH274" s="53"/>
      <c r="CI274" s="53"/>
      <c r="CJ274" s="53"/>
      <c r="CK274" s="53"/>
      <c r="CL274" s="53"/>
      <c r="CM274" s="53"/>
      <c r="CN274" s="53"/>
      <c r="CO274" s="53"/>
      <c r="CP274" s="53"/>
      <c r="CQ274" s="53"/>
      <c r="CR274" s="53"/>
      <c r="CS274" s="53"/>
      <c r="CT274" s="53"/>
      <c r="CU274" s="53"/>
      <c r="CV274" s="53"/>
      <c r="CW274" s="53"/>
      <c r="CX274" s="53"/>
      <c r="CY274" s="53"/>
      <c r="CZ274" s="53"/>
      <c r="DA274" s="53"/>
      <c r="DB274" s="53"/>
      <c r="DC274" s="53"/>
      <c r="DD274" s="53"/>
      <c r="DE274" s="53"/>
      <c r="DF274" s="53"/>
      <c r="DG274" s="53"/>
      <c r="DH274" s="53"/>
      <c r="DI274" s="53"/>
      <c r="DJ274" s="53"/>
      <c r="DK274" s="53"/>
      <c r="DL274" s="53"/>
    </row>
    <row r="275" spans="1:116" ht="34.5" customHeight="1">
      <c r="A275"/>
      <c r="B275" s="234" t="s">
        <v>278</v>
      </c>
      <c r="C275" s="229" t="s">
        <v>279</v>
      </c>
      <c r="D275" s="229" t="s">
        <v>296</v>
      </c>
      <c r="E275" s="260" t="s">
        <v>3</v>
      </c>
      <c r="F275" s="82" t="s">
        <v>59</v>
      </c>
      <c r="G275" s="143"/>
      <c r="H275" s="143"/>
      <c r="I275" s="143"/>
      <c r="J275" s="143"/>
      <c r="K275" s="143"/>
      <c r="L275" s="143"/>
      <c r="M275" s="143"/>
      <c r="N275" s="143"/>
      <c r="O275" s="143"/>
      <c r="P275" s="163"/>
      <c r="Q275" s="163"/>
      <c r="R275" s="163"/>
      <c r="S275" s="163"/>
      <c r="T275" s="163">
        <v>35515</v>
      </c>
      <c r="U275" s="163">
        <v>28581</v>
      </c>
      <c r="V275" s="163">
        <v>27893</v>
      </c>
      <c r="W275" s="163">
        <v>28431</v>
      </c>
      <c r="X275" s="163">
        <v>29878</v>
      </c>
      <c r="Y275" s="96">
        <v>31731</v>
      </c>
      <c r="Z275" s="53"/>
      <c r="AA275" s="53"/>
      <c r="AB275" s="53"/>
      <c r="AC275" s="53"/>
      <c r="AD275" s="53"/>
      <c r="AE275" s="53"/>
      <c r="AF275" s="53"/>
      <c r="AG275" s="53"/>
      <c r="AH275" s="53"/>
      <c r="AI275" s="53"/>
      <c r="AJ275" s="53"/>
      <c r="AK275" s="53"/>
      <c r="AL275" s="53"/>
      <c r="AM275" s="53"/>
      <c r="AN275" s="53"/>
      <c r="AO275" s="53"/>
      <c r="AP275" s="53"/>
      <c r="AQ275" s="53"/>
      <c r="AR275" s="53"/>
      <c r="AS275" s="53"/>
      <c r="AT275" s="53"/>
      <c r="AU275" s="53"/>
      <c r="AV275" s="53"/>
      <c r="AW275" s="53"/>
      <c r="AX275" s="53"/>
      <c r="AY275" s="53"/>
      <c r="AZ275" s="53"/>
      <c r="BA275" s="53"/>
      <c r="BB275" s="53"/>
      <c r="BC275" s="53"/>
      <c r="BD275" s="53"/>
      <c r="BE275" s="53"/>
      <c r="BF275" s="53"/>
      <c r="BG275" s="53"/>
      <c r="BH275" s="53"/>
      <c r="BI275" s="53"/>
      <c r="BJ275" s="53"/>
      <c r="BK275" s="53"/>
      <c r="BL275" s="53"/>
      <c r="BM275" s="53"/>
      <c r="BN275" s="53"/>
      <c r="BO275" s="53"/>
      <c r="BP275" s="53"/>
      <c r="BQ275" s="53"/>
      <c r="BR275" s="53"/>
      <c r="BS275" s="53"/>
      <c r="BT275" s="53"/>
      <c r="BU275" s="53"/>
      <c r="BV275" s="53"/>
      <c r="BW275" s="53"/>
      <c r="BX275" s="53"/>
      <c r="BY275" s="53"/>
      <c r="BZ275" s="53"/>
      <c r="CA275" s="53"/>
      <c r="CB275" s="53"/>
      <c r="CC275" s="53"/>
      <c r="CD275" s="53"/>
      <c r="CE275" s="53"/>
      <c r="CF275" s="53"/>
      <c r="CG275" s="53"/>
      <c r="CH275" s="53"/>
      <c r="CI275" s="53"/>
      <c r="CJ275" s="53"/>
      <c r="CK275" s="53"/>
      <c r="CL275" s="53"/>
      <c r="CM275" s="53"/>
      <c r="CN275" s="53"/>
      <c r="CO275" s="53"/>
      <c r="CP275" s="53"/>
      <c r="CQ275" s="53"/>
      <c r="CR275" s="53"/>
      <c r="CS275" s="53"/>
      <c r="CT275" s="53"/>
      <c r="CU275" s="53"/>
      <c r="CV275" s="53"/>
      <c r="CW275" s="53"/>
      <c r="CX275" s="53"/>
      <c r="CY275" s="53"/>
      <c r="CZ275" s="53"/>
      <c r="DA275" s="53"/>
      <c r="DB275" s="53"/>
      <c r="DC275" s="53"/>
      <c r="DD275" s="53"/>
      <c r="DE275" s="53"/>
      <c r="DF275" s="53"/>
      <c r="DG275" s="53"/>
      <c r="DH275" s="53"/>
      <c r="DI275" s="53"/>
      <c r="DJ275" s="53"/>
      <c r="DK275" s="53"/>
      <c r="DL275" s="53"/>
    </row>
    <row r="276" spans="1:116" ht="34.5" customHeight="1">
      <c r="A276"/>
      <c r="B276" s="235"/>
      <c r="C276" s="227"/>
      <c r="D276" s="227"/>
      <c r="E276" s="228"/>
      <c r="F276" s="57" t="s">
        <v>60</v>
      </c>
      <c r="G276" s="144"/>
      <c r="H276" s="144"/>
      <c r="I276" s="144"/>
      <c r="J276" s="144"/>
      <c r="K276" s="144"/>
      <c r="L276" s="144"/>
      <c r="M276" s="144"/>
      <c r="N276" s="144"/>
      <c r="O276" s="144"/>
      <c r="P276" s="142"/>
      <c r="Q276" s="142"/>
      <c r="R276" s="142"/>
      <c r="S276" s="142"/>
      <c r="T276" s="142">
        <v>2659</v>
      </c>
      <c r="U276" s="142">
        <v>2177</v>
      </c>
      <c r="V276" s="142">
        <v>2043</v>
      </c>
      <c r="W276" s="142">
        <v>2286</v>
      </c>
      <c r="X276" s="142">
        <v>2468</v>
      </c>
      <c r="Y276" s="97">
        <v>2483</v>
      </c>
      <c r="Z276" s="53"/>
      <c r="AA276" s="53"/>
      <c r="AB276" s="53"/>
      <c r="AC276" s="53"/>
      <c r="AD276" s="53"/>
      <c r="AE276" s="53"/>
      <c r="AF276" s="53"/>
      <c r="AG276" s="53"/>
      <c r="AH276" s="53"/>
      <c r="AI276" s="53"/>
      <c r="AJ276" s="53"/>
      <c r="AK276" s="53"/>
      <c r="AL276" s="53"/>
      <c r="AM276" s="53"/>
      <c r="AN276" s="53"/>
      <c r="AO276" s="53"/>
      <c r="AP276" s="53"/>
      <c r="AQ276" s="53"/>
      <c r="AR276" s="53"/>
      <c r="AS276" s="53"/>
      <c r="AT276" s="53"/>
      <c r="AU276" s="53"/>
      <c r="AV276" s="53"/>
      <c r="AW276" s="53"/>
      <c r="AX276" s="53"/>
      <c r="AY276" s="53"/>
      <c r="AZ276" s="53"/>
      <c r="BA276" s="53"/>
      <c r="BB276" s="53"/>
      <c r="BC276" s="53"/>
      <c r="BD276" s="53"/>
      <c r="BE276" s="53"/>
      <c r="BF276" s="53"/>
      <c r="BG276" s="53"/>
      <c r="BH276" s="53"/>
      <c r="BI276" s="53"/>
      <c r="BJ276" s="53"/>
      <c r="BK276" s="53"/>
      <c r="BL276" s="53"/>
      <c r="BM276" s="53"/>
      <c r="BN276" s="53"/>
      <c r="BO276" s="53"/>
      <c r="BP276" s="53"/>
      <c r="BQ276" s="53"/>
      <c r="BR276" s="53"/>
      <c r="BS276" s="53"/>
      <c r="BT276" s="53"/>
      <c r="BU276" s="53"/>
      <c r="BV276" s="53"/>
      <c r="BW276" s="53"/>
      <c r="BX276" s="53"/>
      <c r="BY276" s="53"/>
      <c r="BZ276" s="53"/>
      <c r="CA276" s="53"/>
      <c r="CB276" s="53"/>
      <c r="CC276" s="53"/>
      <c r="CD276" s="53"/>
      <c r="CE276" s="53"/>
      <c r="CF276" s="53"/>
      <c r="CG276" s="53"/>
      <c r="CH276" s="53"/>
      <c r="CI276" s="53"/>
      <c r="CJ276" s="53"/>
      <c r="CK276" s="53"/>
      <c r="CL276" s="53"/>
      <c r="CM276" s="53"/>
      <c r="CN276" s="53"/>
      <c r="CO276" s="53"/>
      <c r="CP276" s="53"/>
      <c r="CQ276" s="53"/>
      <c r="CR276" s="53"/>
      <c r="CS276" s="53"/>
      <c r="CT276" s="53"/>
      <c r="CU276" s="53"/>
      <c r="CV276" s="53"/>
      <c r="CW276" s="53"/>
      <c r="CX276" s="53"/>
      <c r="CY276" s="53"/>
      <c r="CZ276" s="53"/>
      <c r="DA276" s="53"/>
      <c r="DB276" s="53"/>
      <c r="DC276" s="53"/>
      <c r="DD276" s="53"/>
      <c r="DE276" s="53"/>
      <c r="DF276" s="53"/>
      <c r="DG276" s="53"/>
      <c r="DH276" s="53"/>
      <c r="DI276" s="53"/>
      <c r="DJ276" s="53"/>
      <c r="DK276" s="53"/>
      <c r="DL276" s="53"/>
    </row>
    <row r="277" spans="1:116" ht="50.25" customHeight="1" thickBot="1">
      <c r="A277"/>
      <c r="B277" s="236"/>
      <c r="C277" s="230"/>
      <c r="D277" s="230"/>
      <c r="E277" s="259"/>
      <c r="F277" s="61" t="s">
        <v>12</v>
      </c>
      <c r="G277" s="161"/>
      <c r="H277" s="161"/>
      <c r="I277" s="161"/>
      <c r="J277" s="161"/>
      <c r="K277" s="161"/>
      <c r="L277" s="161"/>
      <c r="M277" s="161"/>
      <c r="N277" s="161"/>
      <c r="O277" s="161"/>
      <c r="P277" s="141"/>
      <c r="Q277" s="141"/>
      <c r="R277" s="141"/>
      <c r="S277" s="141"/>
      <c r="T277" s="141">
        <v>38174</v>
      </c>
      <c r="U277" s="141">
        <v>30758</v>
      </c>
      <c r="V277" s="141">
        <v>29936</v>
      </c>
      <c r="W277" s="141">
        <v>30717</v>
      </c>
      <c r="X277" s="141">
        <v>32346</v>
      </c>
      <c r="Y277" s="98">
        <v>34214</v>
      </c>
      <c r="Z277" s="53"/>
      <c r="AA277" s="53"/>
      <c r="AB277" s="53"/>
      <c r="AC277" s="53"/>
      <c r="AD277" s="53"/>
      <c r="AE277" s="53"/>
      <c r="AF277" s="53"/>
      <c r="AG277" s="53"/>
      <c r="AH277" s="53"/>
      <c r="AI277" s="53"/>
      <c r="AJ277" s="53"/>
      <c r="AK277" s="53"/>
      <c r="AL277" s="53"/>
      <c r="AM277" s="53"/>
      <c r="AN277" s="53"/>
      <c r="AO277" s="53"/>
      <c r="AP277" s="53"/>
      <c r="AQ277" s="53"/>
      <c r="AR277" s="53"/>
      <c r="AS277" s="53"/>
      <c r="AT277" s="53"/>
      <c r="AU277" s="53"/>
      <c r="AV277" s="53"/>
      <c r="AW277" s="53"/>
      <c r="AX277" s="53"/>
      <c r="AY277" s="53"/>
      <c r="AZ277" s="53"/>
      <c r="BA277" s="53"/>
      <c r="BB277" s="53"/>
      <c r="BC277" s="53"/>
      <c r="BD277" s="53"/>
      <c r="BE277" s="53"/>
      <c r="BF277" s="53"/>
      <c r="BG277" s="53"/>
      <c r="BH277" s="53"/>
      <c r="BI277" s="53"/>
      <c r="BJ277" s="53"/>
      <c r="BK277" s="53"/>
      <c r="BL277" s="53"/>
      <c r="BM277" s="53"/>
      <c r="BN277" s="53"/>
      <c r="BO277" s="53"/>
      <c r="BP277" s="53"/>
      <c r="BQ277" s="53"/>
      <c r="BR277" s="53"/>
      <c r="BS277" s="53"/>
      <c r="BT277" s="53"/>
      <c r="BU277" s="53"/>
      <c r="BV277" s="53"/>
      <c r="BW277" s="53"/>
      <c r="BX277" s="53"/>
      <c r="BY277" s="53"/>
      <c r="BZ277" s="53"/>
      <c r="CA277" s="53"/>
      <c r="CB277" s="53"/>
      <c r="CC277" s="53"/>
      <c r="CD277" s="53"/>
      <c r="CE277" s="53"/>
      <c r="CF277" s="53"/>
      <c r="CG277" s="53"/>
      <c r="CH277" s="53"/>
      <c r="CI277" s="53"/>
      <c r="CJ277" s="53"/>
      <c r="CK277" s="53"/>
      <c r="CL277" s="53"/>
      <c r="CM277" s="53"/>
      <c r="CN277" s="53"/>
      <c r="CO277" s="53"/>
      <c r="CP277" s="53"/>
      <c r="CQ277" s="53"/>
      <c r="CR277" s="53"/>
      <c r="CS277" s="53"/>
      <c r="CT277" s="53"/>
      <c r="CU277" s="53"/>
      <c r="CV277" s="53"/>
      <c r="CW277" s="53"/>
      <c r="CX277" s="53"/>
      <c r="CY277" s="53"/>
      <c r="CZ277" s="53"/>
      <c r="DA277" s="53"/>
      <c r="DB277" s="53"/>
      <c r="DC277" s="53"/>
      <c r="DD277" s="53"/>
      <c r="DE277" s="53"/>
      <c r="DF277" s="53"/>
      <c r="DG277" s="53"/>
      <c r="DH277" s="53"/>
      <c r="DI277" s="53"/>
      <c r="DJ277" s="53"/>
      <c r="DK277" s="53"/>
      <c r="DL277" s="53"/>
    </row>
    <row r="278" spans="1:116" ht="34.5" customHeight="1">
      <c r="A278"/>
      <c r="B278" s="234" t="s">
        <v>280</v>
      </c>
      <c r="C278" s="164" t="s">
        <v>400</v>
      </c>
      <c r="D278" s="229" t="s">
        <v>296</v>
      </c>
      <c r="E278" s="260" t="s">
        <v>3</v>
      </c>
      <c r="F278" s="82" t="s">
        <v>59</v>
      </c>
      <c r="G278" s="143"/>
      <c r="H278" s="143"/>
      <c r="I278" s="143"/>
      <c r="J278" s="143"/>
      <c r="K278" s="143"/>
      <c r="L278" s="143"/>
      <c r="M278" s="143"/>
      <c r="N278" s="143"/>
      <c r="O278" s="143"/>
      <c r="P278" s="163"/>
      <c r="Q278" s="163"/>
      <c r="R278" s="163"/>
      <c r="S278" s="163"/>
      <c r="T278" s="138">
        <v>10.5</v>
      </c>
      <c r="U278" s="138">
        <v>9.3000000000000007</v>
      </c>
      <c r="V278" s="138">
        <v>8.6</v>
      </c>
      <c r="W278" s="138">
        <v>10</v>
      </c>
      <c r="X278" s="138">
        <v>11.5</v>
      </c>
      <c r="Y278" s="120">
        <v>10.6</v>
      </c>
      <c r="Z278" s="53"/>
      <c r="AA278" s="53"/>
      <c r="AB278" s="53"/>
      <c r="AC278" s="53"/>
      <c r="AD278" s="53"/>
      <c r="AE278" s="53"/>
      <c r="AF278" s="53"/>
      <c r="AG278" s="53"/>
      <c r="AH278" s="53"/>
      <c r="AI278" s="53"/>
      <c r="AJ278" s="53"/>
      <c r="AK278" s="53"/>
      <c r="AL278" s="53"/>
      <c r="AM278" s="53"/>
      <c r="AN278" s="53"/>
      <c r="AO278" s="53"/>
      <c r="AP278" s="53"/>
      <c r="AQ278" s="53"/>
      <c r="AR278" s="53"/>
      <c r="AS278" s="53"/>
      <c r="AT278" s="53"/>
      <c r="AU278" s="53"/>
      <c r="AV278" s="53"/>
      <c r="AW278" s="53"/>
      <c r="AX278" s="53"/>
      <c r="AY278" s="53"/>
      <c r="AZ278" s="53"/>
      <c r="BA278" s="53"/>
      <c r="BB278" s="53"/>
      <c r="BC278" s="53"/>
      <c r="BD278" s="53"/>
      <c r="BE278" s="53"/>
      <c r="BF278" s="53"/>
      <c r="BG278" s="53"/>
      <c r="BH278" s="53"/>
      <c r="BI278" s="53"/>
      <c r="BJ278" s="53"/>
      <c r="BK278" s="53"/>
      <c r="BL278" s="53"/>
      <c r="BM278" s="53"/>
      <c r="BN278" s="53"/>
      <c r="BO278" s="53"/>
      <c r="BP278" s="53"/>
      <c r="BQ278" s="53"/>
      <c r="BR278" s="53"/>
      <c r="BS278" s="53"/>
      <c r="BT278" s="53"/>
      <c r="BU278" s="53"/>
      <c r="BV278" s="53"/>
      <c r="BW278" s="53"/>
      <c r="BX278" s="53"/>
      <c r="BY278" s="53"/>
      <c r="BZ278" s="53"/>
      <c r="CA278" s="53"/>
      <c r="CB278" s="53"/>
      <c r="CC278" s="53"/>
      <c r="CD278" s="53"/>
      <c r="CE278" s="53"/>
      <c r="CF278" s="53"/>
      <c r="CG278" s="53"/>
      <c r="CH278" s="53"/>
      <c r="CI278" s="53"/>
      <c r="CJ278" s="53"/>
      <c r="CK278" s="53"/>
      <c r="CL278" s="53"/>
      <c r="CM278" s="53"/>
      <c r="CN278" s="53"/>
      <c r="CO278" s="53"/>
      <c r="CP278" s="53"/>
      <c r="CQ278" s="53"/>
      <c r="CR278" s="53"/>
      <c r="CS278" s="53"/>
      <c r="CT278" s="53"/>
      <c r="CU278" s="53"/>
      <c r="CV278" s="53"/>
      <c r="CW278" s="53"/>
      <c r="CX278" s="53"/>
      <c r="CY278" s="53"/>
      <c r="CZ278" s="53"/>
      <c r="DA278" s="53"/>
      <c r="DB278" s="53"/>
      <c r="DC278" s="53"/>
      <c r="DD278" s="53"/>
      <c r="DE278" s="53"/>
      <c r="DF278" s="53"/>
      <c r="DG278" s="53"/>
      <c r="DH278" s="53"/>
      <c r="DI278" s="53"/>
      <c r="DJ278" s="53"/>
      <c r="DK278" s="53"/>
      <c r="DL278" s="53"/>
    </row>
    <row r="279" spans="1:116" ht="34.5" customHeight="1">
      <c r="A279"/>
      <c r="B279" s="235"/>
      <c r="C279" s="158" t="s">
        <v>401</v>
      </c>
      <c r="D279" s="227"/>
      <c r="E279" s="228"/>
      <c r="F279" s="57" t="s">
        <v>59</v>
      </c>
      <c r="G279" s="144"/>
      <c r="H279" s="144"/>
      <c r="I279" s="144"/>
      <c r="J279" s="144"/>
      <c r="K279" s="144"/>
      <c r="L279" s="144"/>
      <c r="M279" s="144"/>
      <c r="N279" s="144"/>
      <c r="O279" s="144"/>
      <c r="P279" s="142"/>
      <c r="Q279" s="142"/>
      <c r="R279" s="142"/>
      <c r="S279" s="142"/>
      <c r="T279" s="140">
        <v>14.4</v>
      </c>
      <c r="U279" s="140">
        <v>19.600000000000001</v>
      </c>
      <c r="V279" s="140">
        <v>19.100000000000001</v>
      </c>
      <c r="W279" s="140">
        <v>19.7</v>
      </c>
      <c r="X279" s="140">
        <v>20.100000000000001</v>
      </c>
      <c r="Y279" s="122">
        <v>13.3</v>
      </c>
      <c r="Z279" s="53"/>
      <c r="AA279" s="53"/>
      <c r="AB279" s="53"/>
      <c r="AC279" s="53"/>
      <c r="AD279" s="53"/>
      <c r="AE279" s="53"/>
      <c r="AF279" s="53"/>
      <c r="AG279" s="53"/>
      <c r="AH279" s="53"/>
      <c r="AI279" s="53"/>
      <c r="AJ279" s="53"/>
      <c r="AK279" s="53"/>
      <c r="AL279" s="53"/>
      <c r="AM279" s="53"/>
      <c r="AN279" s="53"/>
      <c r="AO279" s="53"/>
      <c r="AP279" s="53"/>
      <c r="AQ279" s="53"/>
      <c r="AR279" s="53"/>
      <c r="AS279" s="53"/>
      <c r="AT279" s="53"/>
      <c r="AU279" s="53"/>
      <c r="AV279" s="53"/>
      <c r="AW279" s="53"/>
      <c r="AX279" s="53"/>
      <c r="AY279" s="53"/>
      <c r="AZ279" s="53"/>
      <c r="BA279" s="53"/>
      <c r="BB279" s="53"/>
      <c r="BC279" s="53"/>
      <c r="BD279" s="53"/>
      <c r="BE279" s="53"/>
      <c r="BF279" s="53"/>
      <c r="BG279" s="53"/>
      <c r="BH279" s="53"/>
      <c r="BI279" s="53"/>
      <c r="BJ279" s="53"/>
      <c r="BK279" s="53"/>
      <c r="BL279" s="53"/>
      <c r="BM279" s="53"/>
      <c r="BN279" s="53"/>
      <c r="BO279" s="53"/>
      <c r="BP279" s="53"/>
      <c r="BQ279" s="53"/>
      <c r="BR279" s="53"/>
      <c r="BS279" s="53"/>
      <c r="BT279" s="53"/>
      <c r="BU279" s="53"/>
      <c r="BV279" s="53"/>
      <c r="BW279" s="53"/>
      <c r="BX279" s="53"/>
      <c r="BY279" s="53"/>
      <c r="BZ279" s="53"/>
      <c r="CA279" s="53"/>
      <c r="CB279" s="53"/>
      <c r="CC279" s="53"/>
      <c r="CD279" s="53"/>
      <c r="CE279" s="53"/>
      <c r="CF279" s="53"/>
      <c r="CG279" s="53"/>
      <c r="CH279" s="53"/>
      <c r="CI279" s="53"/>
      <c r="CJ279" s="53"/>
      <c r="CK279" s="53"/>
      <c r="CL279" s="53"/>
      <c r="CM279" s="53"/>
      <c r="CN279" s="53"/>
      <c r="CO279" s="53"/>
      <c r="CP279" s="53"/>
      <c r="CQ279" s="53"/>
      <c r="CR279" s="53"/>
      <c r="CS279" s="53"/>
      <c r="CT279" s="53"/>
      <c r="CU279" s="53"/>
      <c r="CV279" s="53"/>
      <c r="CW279" s="53"/>
      <c r="CX279" s="53"/>
      <c r="CY279" s="53"/>
      <c r="CZ279" s="53"/>
      <c r="DA279" s="53"/>
      <c r="DB279" s="53"/>
      <c r="DC279" s="53"/>
      <c r="DD279" s="53"/>
      <c r="DE279" s="53"/>
      <c r="DF279" s="53"/>
      <c r="DG279" s="53"/>
      <c r="DH279" s="53"/>
      <c r="DI279" s="53"/>
      <c r="DJ279" s="53"/>
      <c r="DK279" s="53"/>
      <c r="DL279" s="53"/>
    </row>
    <row r="280" spans="1:116" ht="34.5" customHeight="1">
      <c r="A280"/>
      <c r="B280" s="235"/>
      <c r="C280" s="158" t="s">
        <v>402</v>
      </c>
      <c r="D280" s="227"/>
      <c r="E280" s="228"/>
      <c r="F280" s="57" t="s">
        <v>59</v>
      </c>
      <c r="G280" s="144"/>
      <c r="H280" s="144"/>
      <c r="I280" s="144"/>
      <c r="J280" s="144"/>
      <c r="K280" s="144"/>
      <c r="L280" s="144"/>
      <c r="M280" s="144"/>
      <c r="N280" s="144"/>
      <c r="O280" s="144"/>
      <c r="P280" s="142"/>
      <c r="Q280" s="142"/>
      <c r="R280" s="142"/>
      <c r="S280" s="142"/>
      <c r="T280" s="140">
        <v>27.6</v>
      </c>
      <c r="U280" s="140">
        <v>11</v>
      </c>
      <c r="V280" s="140">
        <v>11.3</v>
      </c>
      <c r="W280" s="140">
        <v>11.4</v>
      </c>
      <c r="X280" s="140">
        <v>10.8</v>
      </c>
      <c r="Y280" s="122">
        <v>25.5</v>
      </c>
      <c r="Z280" s="53"/>
      <c r="AA280" s="53"/>
      <c r="AB280" s="53"/>
      <c r="AC280" s="53"/>
      <c r="AD280" s="53"/>
      <c r="AE280" s="53"/>
      <c r="AF280" s="53"/>
      <c r="AG280" s="53"/>
      <c r="AH280" s="53"/>
      <c r="AI280" s="53"/>
      <c r="AJ280" s="53"/>
      <c r="AK280" s="53"/>
      <c r="AL280" s="53"/>
      <c r="AM280" s="53"/>
      <c r="AN280" s="53"/>
      <c r="AO280" s="53"/>
      <c r="AP280" s="53"/>
      <c r="AQ280" s="53"/>
      <c r="AR280" s="53"/>
      <c r="AS280" s="53"/>
      <c r="AT280" s="53"/>
      <c r="AU280" s="53"/>
      <c r="AV280" s="53"/>
      <c r="AW280" s="53"/>
      <c r="AX280" s="53"/>
      <c r="AY280" s="53"/>
      <c r="AZ280" s="53"/>
      <c r="BA280" s="53"/>
      <c r="BB280" s="53"/>
      <c r="BC280" s="53"/>
      <c r="BD280" s="53"/>
      <c r="BE280" s="53"/>
      <c r="BF280" s="53"/>
      <c r="BG280" s="53"/>
      <c r="BH280" s="53"/>
      <c r="BI280" s="53"/>
      <c r="BJ280" s="53"/>
      <c r="BK280" s="53"/>
      <c r="BL280" s="53"/>
      <c r="BM280" s="53"/>
      <c r="BN280" s="53"/>
      <c r="BO280" s="53"/>
      <c r="BP280" s="53"/>
      <c r="BQ280" s="53"/>
      <c r="BR280" s="53"/>
      <c r="BS280" s="53"/>
      <c r="BT280" s="53"/>
      <c r="BU280" s="53"/>
      <c r="BV280" s="53"/>
      <c r="BW280" s="53"/>
      <c r="BX280" s="53"/>
      <c r="BY280" s="53"/>
      <c r="BZ280" s="53"/>
      <c r="CA280" s="53"/>
      <c r="CB280" s="53"/>
      <c r="CC280" s="53"/>
      <c r="CD280" s="53"/>
      <c r="CE280" s="53"/>
      <c r="CF280" s="53"/>
      <c r="CG280" s="53"/>
      <c r="CH280" s="53"/>
      <c r="CI280" s="53"/>
      <c r="CJ280" s="53"/>
      <c r="CK280" s="53"/>
      <c r="CL280" s="53"/>
      <c r="CM280" s="53"/>
      <c r="CN280" s="53"/>
      <c r="CO280" s="53"/>
      <c r="CP280" s="53"/>
      <c r="CQ280" s="53"/>
      <c r="CR280" s="53"/>
      <c r="CS280" s="53"/>
      <c r="CT280" s="53"/>
      <c r="CU280" s="53"/>
      <c r="CV280" s="53"/>
      <c r="CW280" s="53"/>
      <c r="CX280" s="53"/>
      <c r="CY280" s="53"/>
      <c r="CZ280" s="53"/>
      <c r="DA280" s="53"/>
      <c r="DB280" s="53"/>
      <c r="DC280" s="53"/>
      <c r="DD280" s="53"/>
      <c r="DE280" s="53"/>
      <c r="DF280" s="53"/>
      <c r="DG280" s="53"/>
      <c r="DH280" s="53"/>
      <c r="DI280" s="53"/>
      <c r="DJ280" s="53"/>
      <c r="DK280" s="53"/>
      <c r="DL280" s="53"/>
    </row>
    <row r="281" spans="1:116" ht="34.5" customHeight="1">
      <c r="A281"/>
      <c r="B281" s="235"/>
      <c r="C281" s="158" t="s">
        <v>403</v>
      </c>
      <c r="D281" s="227"/>
      <c r="E281" s="228"/>
      <c r="F281" s="57" t="s">
        <v>59</v>
      </c>
      <c r="G281" s="144"/>
      <c r="H281" s="144"/>
      <c r="I281" s="144"/>
      <c r="J281" s="144"/>
      <c r="K281" s="144"/>
      <c r="L281" s="144"/>
      <c r="M281" s="144"/>
      <c r="N281" s="144"/>
      <c r="O281" s="144"/>
      <c r="P281" s="142"/>
      <c r="Q281" s="142"/>
      <c r="R281" s="142"/>
      <c r="S281" s="142"/>
      <c r="T281" s="140">
        <v>15.1</v>
      </c>
      <c r="U281" s="140">
        <v>12.7</v>
      </c>
      <c r="V281" s="140">
        <v>12.2</v>
      </c>
      <c r="W281" s="140">
        <v>11.7</v>
      </c>
      <c r="X281" s="140">
        <v>12.2</v>
      </c>
      <c r="Y281" s="122">
        <v>15.7</v>
      </c>
      <c r="Z281" s="53"/>
      <c r="AA281" s="53"/>
      <c r="AB281" s="53"/>
      <c r="AC281" s="53"/>
      <c r="AD281" s="53"/>
      <c r="AE281" s="53"/>
      <c r="AF281" s="53"/>
      <c r="AG281" s="53"/>
      <c r="AH281" s="53"/>
      <c r="AI281" s="53"/>
      <c r="AJ281" s="53"/>
      <c r="AK281" s="53"/>
      <c r="AL281" s="53"/>
      <c r="AM281" s="53"/>
      <c r="AN281" s="53"/>
      <c r="AO281" s="53"/>
      <c r="AP281" s="53"/>
      <c r="AQ281" s="53"/>
      <c r="AR281" s="53"/>
      <c r="AS281" s="53"/>
      <c r="AT281" s="53"/>
      <c r="AU281" s="53"/>
      <c r="AV281" s="53"/>
      <c r="AW281" s="53"/>
      <c r="AX281" s="53"/>
      <c r="AY281" s="53"/>
      <c r="AZ281" s="53"/>
      <c r="BA281" s="53"/>
      <c r="BB281" s="53"/>
      <c r="BC281" s="53"/>
      <c r="BD281" s="53"/>
      <c r="BE281" s="53"/>
      <c r="BF281" s="53"/>
      <c r="BG281" s="53"/>
      <c r="BH281" s="53"/>
      <c r="BI281" s="53"/>
      <c r="BJ281" s="53"/>
      <c r="BK281" s="53"/>
      <c r="BL281" s="53"/>
      <c r="BM281" s="53"/>
      <c r="BN281" s="53"/>
      <c r="BO281" s="53"/>
      <c r="BP281" s="53"/>
      <c r="BQ281" s="53"/>
      <c r="BR281" s="53"/>
      <c r="BS281" s="53"/>
      <c r="BT281" s="53"/>
      <c r="BU281" s="53"/>
      <c r="BV281" s="53"/>
      <c r="BW281" s="53"/>
      <c r="BX281" s="53"/>
      <c r="BY281" s="53"/>
      <c r="BZ281" s="53"/>
      <c r="CA281" s="53"/>
      <c r="CB281" s="53"/>
      <c r="CC281" s="53"/>
      <c r="CD281" s="53"/>
      <c r="CE281" s="53"/>
      <c r="CF281" s="53"/>
      <c r="CG281" s="53"/>
      <c r="CH281" s="53"/>
      <c r="CI281" s="53"/>
      <c r="CJ281" s="53"/>
      <c r="CK281" s="53"/>
      <c r="CL281" s="53"/>
      <c r="CM281" s="53"/>
      <c r="CN281" s="53"/>
      <c r="CO281" s="53"/>
      <c r="CP281" s="53"/>
      <c r="CQ281" s="53"/>
      <c r="CR281" s="53"/>
      <c r="CS281" s="53"/>
      <c r="CT281" s="53"/>
      <c r="CU281" s="53"/>
      <c r="CV281" s="53"/>
      <c r="CW281" s="53"/>
      <c r="CX281" s="53"/>
      <c r="CY281" s="53"/>
      <c r="CZ281" s="53"/>
      <c r="DA281" s="53"/>
      <c r="DB281" s="53"/>
      <c r="DC281" s="53"/>
      <c r="DD281" s="53"/>
      <c r="DE281" s="53"/>
      <c r="DF281" s="53"/>
      <c r="DG281" s="53"/>
      <c r="DH281" s="53"/>
      <c r="DI281" s="53"/>
      <c r="DJ281" s="53"/>
      <c r="DK281" s="53"/>
      <c r="DL281" s="53"/>
    </row>
    <row r="282" spans="1:116" ht="34.5" customHeight="1">
      <c r="A282"/>
      <c r="B282" s="235"/>
      <c r="C282" s="158" t="s">
        <v>404</v>
      </c>
      <c r="D282" s="227"/>
      <c r="E282" s="228"/>
      <c r="F282" s="57" t="s">
        <v>59</v>
      </c>
      <c r="G282" s="144"/>
      <c r="H282" s="144"/>
      <c r="I282" s="144"/>
      <c r="J282" s="144"/>
      <c r="K282" s="144"/>
      <c r="L282" s="144"/>
      <c r="M282" s="144"/>
      <c r="N282" s="144"/>
      <c r="O282" s="144"/>
      <c r="P282" s="142"/>
      <c r="Q282" s="142"/>
      <c r="R282" s="142"/>
      <c r="S282" s="142"/>
      <c r="T282" s="140">
        <v>9.8000000000000007</v>
      </c>
      <c r="U282" s="140">
        <v>9.3000000000000007</v>
      </c>
      <c r="V282" s="140">
        <v>8.9</v>
      </c>
      <c r="W282" s="140">
        <v>8.6</v>
      </c>
      <c r="X282" s="140">
        <v>8.5</v>
      </c>
      <c r="Y282" s="122">
        <v>10.199999999999999</v>
      </c>
      <c r="Z282" s="53"/>
      <c r="AA282" s="53"/>
      <c r="AB282" s="53"/>
      <c r="AC282" s="53"/>
      <c r="AD282" s="53"/>
      <c r="AE282" s="53"/>
      <c r="AF282" s="53"/>
      <c r="AG282" s="53"/>
      <c r="AH282" s="53"/>
      <c r="AI282" s="53"/>
      <c r="AJ282" s="53"/>
      <c r="AK282" s="53"/>
      <c r="AL282" s="53"/>
      <c r="AM282" s="53"/>
      <c r="AN282" s="53"/>
      <c r="AO282" s="53"/>
      <c r="AP282" s="53"/>
      <c r="AQ282" s="53"/>
      <c r="AR282" s="53"/>
      <c r="AS282" s="53"/>
      <c r="AT282" s="53"/>
      <c r="AU282" s="53"/>
      <c r="AV282" s="53"/>
      <c r="AW282" s="53"/>
      <c r="AX282" s="53"/>
      <c r="AY282" s="53"/>
      <c r="AZ282" s="53"/>
      <c r="BA282" s="53"/>
      <c r="BB282" s="53"/>
      <c r="BC282" s="53"/>
      <c r="BD282" s="53"/>
      <c r="BE282" s="53"/>
      <c r="BF282" s="53"/>
      <c r="BG282" s="53"/>
      <c r="BH282" s="53"/>
      <c r="BI282" s="53"/>
      <c r="BJ282" s="53"/>
      <c r="BK282" s="53"/>
      <c r="BL282" s="53"/>
      <c r="BM282" s="53"/>
      <c r="BN282" s="53"/>
      <c r="BO282" s="53"/>
      <c r="BP282" s="53"/>
      <c r="BQ282" s="53"/>
      <c r="BR282" s="53"/>
      <c r="BS282" s="53"/>
      <c r="BT282" s="53"/>
      <c r="BU282" s="53"/>
      <c r="BV282" s="53"/>
      <c r="BW282" s="53"/>
      <c r="BX282" s="53"/>
      <c r="BY282" s="53"/>
      <c r="BZ282" s="53"/>
      <c r="CA282" s="53"/>
      <c r="CB282" s="53"/>
      <c r="CC282" s="53"/>
      <c r="CD282" s="53"/>
      <c r="CE282" s="53"/>
      <c r="CF282" s="53"/>
      <c r="CG282" s="53"/>
      <c r="CH282" s="53"/>
      <c r="CI282" s="53"/>
      <c r="CJ282" s="53"/>
      <c r="CK282" s="53"/>
      <c r="CL282" s="53"/>
      <c r="CM282" s="53"/>
      <c r="CN282" s="53"/>
      <c r="CO282" s="53"/>
      <c r="CP282" s="53"/>
      <c r="CQ282" s="53"/>
      <c r="CR282" s="53"/>
      <c r="CS282" s="53"/>
      <c r="CT282" s="53"/>
      <c r="CU282" s="53"/>
      <c r="CV282" s="53"/>
      <c r="CW282" s="53"/>
      <c r="CX282" s="53"/>
      <c r="CY282" s="53"/>
      <c r="CZ282" s="53"/>
      <c r="DA282" s="53"/>
      <c r="DB282" s="53"/>
      <c r="DC282" s="53"/>
      <c r="DD282" s="53"/>
      <c r="DE282" s="53"/>
      <c r="DF282" s="53"/>
      <c r="DG282" s="53"/>
      <c r="DH282" s="53"/>
      <c r="DI282" s="53"/>
      <c r="DJ282" s="53"/>
      <c r="DK282" s="53"/>
      <c r="DL282" s="53"/>
    </row>
    <row r="283" spans="1:116" ht="34.5" customHeight="1">
      <c r="A283"/>
      <c r="B283" s="235"/>
      <c r="C283" s="158" t="s">
        <v>405</v>
      </c>
      <c r="D283" s="227"/>
      <c r="E283" s="228"/>
      <c r="F283" s="57" t="s">
        <v>59</v>
      </c>
      <c r="G283" s="144"/>
      <c r="H283" s="144"/>
      <c r="I283" s="144"/>
      <c r="J283" s="144"/>
      <c r="K283" s="144"/>
      <c r="L283" s="144"/>
      <c r="M283" s="144"/>
      <c r="N283" s="144"/>
      <c r="O283" s="144"/>
      <c r="P283" s="142"/>
      <c r="Q283" s="142"/>
      <c r="R283" s="142"/>
      <c r="S283" s="142"/>
      <c r="T283" s="140">
        <v>7.6</v>
      </c>
      <c r="U283" s="140">
        <v>4.9000000000000004</v>
      </c>
      <c r="V283" s="140">
        <v>5.2</v>
      </c>
      <c r="W283" s="140">
        <v>4.5999999999999996</v>
      </c>
      <c r="X283" s="140">
        <v>4.4000000000000004</v>
      </c>
      <c r="Y283" s="122">
        <v>7.8</v>
      </c>
      <c r="Z283" s="53"/>
      <c r="AA283" s="53"/>
      <c r="AB283" s="53"/>
      <c r="AC283" s="53"/>
      <c r="AD283" s="53"/>
      <c r="AE283" s="53"/>
      <c r="AF283" s="53"/>
      <c r="AG283" s="53"/>
      <c r="AH283" s="53"/>
      <c r="AI283" s="53"/>
      <c r="AJ283" s="53"/>
      <c r="AK283" s="53"/>
      <c r="AL283" s="53"/>
      <c r="AM283" s="53"/>
      <c r="AN283" s="53"/>
      <c r="AO283" s="53"/>
      <c r="AP283" s="53"/>
      <c r="AQ283" s="53"/>
      <c r="AR283" s="53"/>
      <c r="AS283" s="53"/>
      <c r="AT283" s="53"/>
      <c r="AU283" s="53"/>
      <c r="AV283" s="53"/>
      <c r="AW283" s="53"/>
      <c r="AX283" s="53"/>
      <c r="AY283" s="53"/>
      <c r="AZ283" s="53"/>
      <c r="BA283" s="53"/>
      <c r="BB283" s="53"/>
      <c r="BC283" s="53"/>
      <c r="BD283" s="53"/>
      <c r="BE283" s="53"/>
      <c r="BF283" s="53"/>
      <c r="BG283" s="53"/>
      <c r="BH283" s="53"/>
      <c r="BI283" s="53"/>
      <c r="BJ283" s="53"/>
      <c r="BK283" s="53"/>
      <c r="BL283" s="53"/>
      <c r="BM283" s="53"/>
      <c r="BN283" s="53"/>
      <c r="BO283" s="53"/>
      <c r="BP283" s="53"/>
      <c r="BQ283" s="53"/>
      <c r="BR283" s="53"/>
      <c r="BS283" s="53"/>
      <c r="BT283" s="53"/>
      <c r="BU283" s="53"/>
      <c r="BV283" s="53"/>
      <c r="BW283" s="53"/>
      <c r="BX283" s="53"/>
      <c r="BY283" s="53"/>
      <c r="BZ283" s="53"/>
      <c r="CA283" s="53"/>
      <c r="CB283" s="53"/>
      <c r="CC283" s="53"/>
      <c r="CD283" s="53"/>
      <c r="CE283" s="53"/>
      <c r="CF283" s="53"/>
      <c r="CG283" s="53"/>
      <c r="CH283" s="53"/>
      <c r="CI283" s="53"/>
      <c r="CJ283" s="53"/>
      <c r="CK283" s="53"/>
      <c r="CL283" s="53"/>
      <c r="CM283" s="53"/>
      <c r="CN283" s="53"/>
      <c r="CO283" s="53"/>
      <c r="CP283" s="53"/>
      <c r="CQ283" s="53"/>
      <c r="CR283" s="53"/>
      <c r="CS283" s="53"/>
      <c r="CT283" s="53"/>
      <c r="CU283" s="53"/>
      <c r="CV283" s="53"/>
      <c r="CW283" s="53"/>
      <c r="CX283" s="53"/>
      <c r="CY283" s="53"/>
      <c r="CZ283" s="53"/>
      <c r="DA283" s="53"/>
      <c r="DB283" s="53"/>
      <c r="DC283" s="53"/>
      <c r="DD283" s="53"/>
      <c r="DE283" s="53"/>
      <c r="DF283" s="53"/>
      <c r="DG283" s="53"/>
      <c r="DH283" s="53"/>
      <c r="DI283" s="53"/>
      <c r="DJ283" s="53"/>
      <c r="DK283" s="53"/>
      <c r="DL283" s="53"/>
    </row>
    <row r="284" spans="1:116" ht="34.5" customHeight="1">
      <c r="A284"/>
      <c r="B284" s="235"/>
      <c r="C284" s="158" t="s">
        <v>406</v>
      </c>
      <c r="D284" s="227"/>
      <c r="E284" s="228"/>
      <c r="F284" s="57" t="s">
        <v>59</v>
      </c>
      <c r="G284" s="144"/>
      <c r="H284" s="144"/>
      <c r="I284" s="144"/>
      <c r="J284" s="144"/>
      <c r="K284" s="144"/>
      <c r="L284" s="144"/>
      <c r="M284" s="144"/>
      <c r="N284" s="144"/>
      <c r="O284" s="144"/>
      <c r="P284" s="142"/>
      <c r="Q284" s="142"/>
      <c r="R284" s="142"/>
      <c r="S284" s="142"/>
      <c r="T284" s="140">
        <v>15</v>
      </c>
      <c r="U284" s="140">
        <v>33.299999999999997</v>
      </c>
      <c r="V284" s="140">
        <v>34.700000000000003</v>
      </c>
      <c r="W284" s="140">
        <v>32.9</v>
      </c>
      <c r="X284" s="140">
        <v>32.4</v>
      </c>
      <c r="Y284" s="122">
        <v>17</v>
      </c>
      <c r="Z284" s="53"/>
      <c r="AA284" s="53"/>
      <c r="AB284" s="53"/>
      <c r="AC284" s="53"/>
      <c r="AD284" s="53"/>
      <c r="AE284" s="53"/>
      <c r="AF284" s="53"/>
      <c r="AG284" s="53"/>
      <c r="AH284" s="53"/>
      <c r="AI284" s="53"/>
      <c r="AJ284" s="53"/>
      <c r="AK284" s="53"/>
      <c r="AL284" s="53"/>
      <c r="AM284" s="53"/>
      <c r="AN284" s="53"/>
      <c r="AO284" s="53"/>
      <c r="AP284" s="53"/>
      <c r="AQ284" s="53"/>
      <c r="AR284" s="53"/>
      <c r="AS284" s="53"/>
      <c r="AT284" s="53"/>
      <c r="AU284" s="53"/>
      <c r="AV284" s="53"/>
      <c r="AW284" s="53"/>
      <c r="AX284" s="53"/>
      <c r="AY284" s="53"/>
      <c r="AZ284" s="53"/>
      <c r="BA284" s="53"/>
      <c r="BB284" s="53"/>
      <c r="BC284" s="53"/>
      <c r="BD284" s="53"/>
      <c r="BE284" s="53"/>
      <c r="BF284" s="53"/>
      <c r="BG284" s="53"/>
      <c r="BH284" s="53"/>
      <c r="BI284" s="53"/>
      <c r="BJ284" s="53"/>
      <c r="BK284" s="53"/>
      <c r="BL284" s="53"/>
      <c r="BM284" s="53"/>
      <c r="BN284" s="53"/>
      <c r="BO284" s="53"/>
      <c r="BP284" s="53"/>
      <c r="BQ284" s="53"/>
      <c r="BR284" s="53"/>
      <c r="BS284" s="53"/>
      <c r="BT284" s="53"/>
      <c r="BU284" s="53"/>
      <c r="BV284" s="53"/>
      <c r="BW284" s="53"/>
      <c r="BX284" s="53"/>
      <c r="BY284" s="53"/>
      <c r="BZ284" s="53"/>
      <c r="CA284" s="53"/>
      <c r="CB284" s="53"/>
      <c r="CC284" s="53"/>
      <c r="CD284" s="53"/>
      <c r="CE284" s="53"/>
      <c r="CF284" s="53"/>
      <c r="CG284" s="53"/>
      <c r="CH284" s="53"/>
      <c r="CI284" s="53"/>
      <c r="CJ284" s="53"/>
      <c r="CK284" s="53"/>
      <c r="CL284" s="53"/>
      <c r="CM284" s="53"/>
      <c r="CN284" s="53"/>
      <c r="CO284" s="53"/>
      <c r="CP284" s="53"/>
      <c r="CQ284" s="53"/>
      <c r="CR284" s="53"/>
      <c r="CS284" s="53"/>
      <c r="CT284" s="53"/>
      <c r="CU284" s="53"/>
      <c r="CV284" s="53"/>
      <c r="CW284" s="53"/>
      <c r="CX284" s="53"/>
      <c r="CY284" s="53"/>
      <c r="CZ284" s="53"/>
      <c r="DA284" s="53"/>
      <c r="DB284" s="53"/>
      <c r="DC284" s="53"/>
      <c r="DD284" s="53"/>
      <c r="DE284" s="53"/>
      <c r="DF284" s="53"/>
      <c r="DG284" s="53"/>
      <c r="DH284" s="53"/>
      <c r="DI284" s="53"/>
      <c r="DJ284" s="53"/>
      <c r="DK284" s="53"/>
      <c r="DL284" s="53"/>
    </row>
    <row r="285" spans="1:116" ht="34.5" customHeight="1">
      <c r="A285"/>
      <c r="B285" s="235"/>
      <c r="C285" s="158" t="s">
        <v>400</v>
      </c>
      <c r="D285" s="227"/>
      <c r="E285" s="228"/>
      <c r="F285" s="57" t="s">
        <v>60</v>
      </c>
      <c r="G285" s="144"/>
      <c r="H285" s="144"/>
      <c r="I285" s="144"/>
      <c r="J285" s="144"/>
      <c r="K285" s="144"/>
      <c r="L285" s="144"/>
      <c r="M285" s="144"/>
      <c r="N285" s="144"/>
      <c r="O285" s="144"/>
      <c r="P285" s="142"/>
      <c r="Q285" s="142"/>
      <c r="R285" s="142"/>
      <c r="S285" s="142"/>
      <c r="T285" s="140">
        <v>13.64</v>
      </c>
      <c r="U285" s="140">
        <v>10.3</v>
      </c>
      <c r="V285" s="140">
        <v>11.06</v>
      </c>
      <c r="W285" s="140">
        <v>10</v>
      </c>
      <c r="X285" s="140">
        <v>14.1</v>
      </c>
      <c r="Y285" s="122">
        <v>14.4</v>
      </c>
      <c r="Z285" s="53"/>
      <c r="AA285" s="53"/>
      <c r="AB285" s="53"/>
      <c r="AC285" s="53"/>
      <c r="AD285" s="53"/>
      <c r="AE285" s="53"/>
      <c r="AF285" s="53"/>
      <c r="AG285" s="53"/>
      <c r="AH285" s="53"/>
      <c r="AI285" s="53"/>
      <c r="AJ285" s="53"/>
      <c r="AK285" s="53"/>
      <c r="AL285" s="53"/>
      <c r="AM285" s="53"/>
      <c r="AN285" s="53"/>
      <c r="AO285" s="53"/>
      <c r="AP285" s="53"/>
      <c r="AQ285" s="53"/>
      <c r="AR285" s="53"/>
      <c r="AS285" s="53"/>
      <c r="AT285" s="53"/>
      <c r="AU285" s="53"/>
      <c r="AV285" s="53"/>
      <c r="AW285" s="53"/>
      <c r="AX285" s="53"/>
      <c r="AY285" s="53"/>
      <c r="AZ285" s="53"/>
      <c r="BA285" s="53"/>
      <c r="BB285" s="53"/>
      <c r="BC285" s="53"/>
      <c r="BD285" s="53"/>
      <c r="BE285" s="53"/>
      <c r="BF285" s="53"/>
      <c r="BG285" s="53"/>
      <c r="BH285" s="53"/>
      <c r="BI285" s="53"/>
      <c r="BJ285" s="53"/>
      <c r="BK285" s="53"/>
      <c r="BL285" s="53"/>
      <c r="BM285" s="53"/>
      <c r="BN285" s="53"/>
      <c r="BO285" s="53"/>
      <c r="BP285" s="53"/>
      <c r="BQ285" s="53"/>
      <c r="BR285" s="53"/>
      <c r="BS285" s="53"/>
      <c r="BT285" s="53"/>
      <c r="BU285" s="53"/>
      <c r="BV285" s="53"/>
      <c r="BW285" s="53"/>
      <c r="BX285" s="53"/>
      <c r="BY285" s="53"/>
      <c r="BZ285" s="53"/>
      <c r="CA285" s="53"/>
      <c r="CB285" s="53"/>
      <c r="CC285" s="53"/>
      <c r="CD285" s="53"/>
      <c r="CE285" s="53"/>
      <c r="CF285" s="53"/>
      <c r="CG285" s="53"/>
      <c r="CH285" s="53"/>
      <c r="CI285" s="53"/>
      <c r="CJ285" s="53"/>
      <c r="CK285" s="53"/>
      <c r="CL285" s="53"/>
      <c r="CM285" s="53"/>
      <c r="CN285" s="53"/>
      <c r="CO285" s="53"/>
      <c r="CP285" s="53"/>
      <c r="CQ285" s="53"/>
      <c r="CR285" s="53"/>
      <c r="CS285" s="53"/>
      <c r="CT285" s="53"/>
      <c r="CU285" s="53"/>
      <c r="CV285" s="53"/>
      <c r="CW285" s="53"/>
      <c r="CX285" s="53"/>
      <c r="CY285" s="53"/>
      <c r="CZ285" s="53"/>
      <c r="DA285" s="53"/>
      <c r="DB285" s="53"/>
      <c r="DC285" s="53"/>
      <c r="DD285" s="53"/>
      <c r="DE285" s="53"/>
      <c r="DF285" s="53"/>
      <c r="DG285" s="53"/>
      <c r="DH285" s="53"/>
      <c r="DI285" s="53"/>
      <c r="DJ285" s="53"/>
      <c r="DK285" s="53"/>
      <c r="DL285" s="53"/>
    </row>
    <row r="286" spans="1:116" ht="34.5" customHeight="1">
      <c r="A286"/>
      <c r="B286" s="235"/>
      <c r="C286" s="158" t="s">
        <v>401</v>
      </c>
      <c r="D286" s="227"/>
      <c r="E286" s="228"/>
      <c r="F286" s="57" t="s">
        <v>60</v>
      </c>
      <c r="G286" s="144"/>
      <c r="H286" s="144"/>
      <c r="I286" s="144"/>
      <c r="J286" s="144"/>
      <c r="K286" s="144"/>
      <c r="L286" s="144"/>
      <c r="M286" s="144"/>
      <c r="N286" s="144"/>
      <c r="O286" s="144"/>
      <c r="P286" s="144"/>
      <c r="Q286" s="144"/>
      <c r="R286" s="142"/>
      <c r="S286" s="142"/>
      <c r="T286" s="140">
        <v>14.44</v>
      </c>
      <c r="U286" s="140">
        <v>19.2</v>
      </c>
      <c r="V286" s="140">
        <v>16.2</v>
      </c>
      <c r="W286" s="140">
        <v>19.5</v>
      </c>
      <c r="X286" s="140">
        <v>18</v>
      </c>
      <c r="Y286" s="122">
        <v>11.4</v>
      </c>
      <c r="Z286" s="53"/>
      <c r="AA286" s="53"/>
      <c r="AB286" s="53"/>
      <c r="AC286" s="53"/>
      <c r="AD286" s="53"/>
      <c r="AE286" s="53"/>
      <c r="AF286" s="53"/>
      <c r="AG286" s="53"/>
      <c r="AH286" s="53"/>
      <c r="AI286" s="53"/>
      <c r="AJ286" s="53"/>
      <c r="AK286" s="53"/>
      <c r="AL286" s="53"/>
      <c r="AM286" s="53"/>
      <c r="AN286" s="53"/>
      <c r="AO286" s="53"/>
      <c r="AP286" s="53"/>
      <c r="AQ286" s="53"/>
      <c r="AR286" s="53"/>
      <c r="AS286" s="53"/>
      <c r="AT286" s="53"/>
      <c r="AU286" s="53"/>
      <c r="AV286" s="53"/>
      <c r="AW286" s="53"/>
      <c r="AX286" s="53"/>
      <c r="AY286" s="53"/>
      <c r="AZ286" s="53"/>
      <c r="BA286" s="53"/>
      <c r="BB286" s="53"/>
      <c r="BC286" s="53"/>
      <c r="BD286" s="53"/>
      <c r="BE286" s="53"/>
      <c r="BF286" s="53"/>
      <c r="BG286" s="53"/>
      <c r="BH286" s="53"/>
      <c r="BI286" s="53"/>
      <c r="BJ286" s="53"/>
      <c r="BK286" s="53"/>
      <c r="BL286" s="53"/>
      <c r="BM286" s="53"/>
      <c r="BN286" s="53"/>
      <c r="BO286" s="53"/>
      <c r="BP286" s="53"/>
      <c r="BQ286" s="53"/>
      <c r="BR286" s="53"/>
      <c r="BS286" s="53"/>
      <c r="BT286" s="53"/>
      <c r="BU286" s="53"/>
      <c r="BV286" s="53"/>
      <c r="BW286" s="53"/>
      <c r="BX286" s="53"/>
      <c r="BY286" s="53"/>
      <c r="BZ286" s="53"/>
      <c r="CA286" s="53"/>
      <c r="CB286" s="53"/>
      <c r="CC286" s="53"/>
      <c r="CD286" s="53"/>
      <c r="CE286" s="53"/>
      <c r="CF286" s="53"/>
      <c r="CG286" s="53"/>
      <c r="CH286" s="53"/>
      <c r="CI286" s="53"/>
      <c r="CJ286" s="53"/>
      <c r="CK286" s="53"/>
      <c r="CL286" s="53"/>
      <c r="CM286" s="53"/>
      <c r="CN286" s="53"/>
      <c r="CO286" s="53"/>
      <c r="CP286" s="53"/>
      <c r="CQ286" s="53"/>
      <c r="CR286" s="53"/>
      <c r="CS286" s="53"/>
      <c r="CT286" s="53"/>
      <c r="CU286" s="53"/>
      <c r="CV286" s="53"/>
      <c r="CW286" s="53"/>
      <c r="CX286" s="53"/>
      <c r="CY286" s="53"/>
      <c r="CZ286" s="53"/>
      <c r="DA286" s="53"/>
      <c r="DB286" s="53"/>
      <c r="DC286" s="53"/>
      <c r="DD286" s="53"/>
      <c r="DE286" s="53"/>
      <c r="DF286" s="53"/>
      <c r="DG286" s="53"/>
      <c r="DH286" s="53"/>
      <c r="DI286" s="53"/>
      <c r="DJ286" s="53"/>
      <c r="DK286" s="53"/>
      <c r="DL286" s="53"/>
    </row>
    <row r="287" spans="1:116" ht="34.5" customHeight="1">
      <c r="A287"/>
      <c r="B287" s="235"/>
      <c r="C287" s="158" t="s">
        <v>402</v>
      </c>
      <c r="D287" s="227"/>
      <c r="E287" s="228"/>
      <c r="F287" s="57" t="s">
        <v>60</v>
      </c>
      <c r="G287" s="144"/>
      <c r="H287" s="144"/>
      <c r="I287" s="144"/>
      <c r="J287" s="144"/>
      <c r="K287" s="144"/>
      <c r="L287" s="144"/>
      <c r="M287" s="144"/>
      <c r="N287" s="144"/>
      <c r="O287" s="144"/>
      <c r="P287" s="142"/>
      <c r="Q287" s="142"/>
      <c r="R287" s="142"/>
      <c r="S287" s="142"/>
      <c r="T287" s="140">
        <v>25.7</v>
      </c>
      <c r="U287" s="140">
        <v>11.06</v>
      </c>
      <c r="V287" s="140">
        <v>9.6</v>
      </c>
      <c r="W287" s="140">
        <v>11.4</v>
      </c>
      <c r="X287" s="140">
        <v>9.6999999999999993</v>
      </c>
      <c r="Y287" s="122">
        <v>21.9</v>
      </c>
      <c r="Z287" s="53"/>
      <c r="AA287" s="53"/>
      <c r="AB287" s="53"/>
      <c r="AC287" s="53"/>
      <c r="AD287" s="53"/>
      <c r="AE287" s="53"/>
      <c r="AF287" s="53"/>
      <c r="AG287" s="53"/>
      <c r="AH287" s="53"/>
      <c r="AI287" s="53"/>
      <c r="AJ287" s="53"/>
      <c r="AK287" s="53"/>
      <c r="AL287" s="53"/>
      <c r="AM287" s="53"/>
      <c r="AN287" s="53"/>
      <c r="AO287" s="53"/>
      <c r="AP287" s="53"/>
      <c r="AQ287" s="53"/>
      <c r="AR287" s="53"/>
      <c r="AS287" s="53"/>
      <c r="AT287" s="53"/>
      <c r="AU287" s="53"/>
      <c r="AV287" s="53"/>
      <c r="AW287" s="53"/>
      <c r="AX287" s="53"/>
      <c r="AY287" s="53"/>
      <c r="AZ287" s="53"/>
      <c r="BA287" s="53"/>
      <c r="BB287" s="53"/>
      <c r="BC287" s="53"/>
      <c r="BD287" s="53"/>
      <c r="BE287" s="53"/>
      <c r="BF287" s="53"/>
      <c r="BG287" s="53"/>
      <c r="BH287" s="53"/>
      <c r="BI287" s="53"/>
      <c r="BJ287" s="53"/>
      <c r="BK287" s="53"/>
      <c r="BL287" s="53"/>
      <c r="BM287" s="53"/>
      <c r="BN287" s="53"/>
      <c r="BO287" s="53"/>
      <c r="BP287" s="53"/>
      <c r="BQ287" s="53"/>
      <c r="BR287" s="53"/>
      <c r="BS287" s="53"/>
      <c r="BT287" s="53"/>
      <c r="BU287" s="53"/>
      <c r="BV287" s="53"/>
      <c r="BW287" s="53"/>
      <c r="BX287" s="53"/>
      <c r="BY287" s="53"/>
      <c r="BZ287" s="53"/>
      <c r="CA287" s="53"/>
      <c r="CB287" s="53"/>
      <c r="CC287" s="53"/>
      <c r="CD287" s="53"/>
      <c r="CE287" s="53"/>
      <c r="CF287" s="53"/>
      <c r="CG287" s="53"/>
      <c r="CH287" s="53"/>
      <c r="CI287" s="53"/>
      <c r="CJ287" s="53"/>
      <c r="CK287" s="53"/>
      <c r="CL287" s="53"/>
      <c r="CM287" s="53"/>
      <c r="CN287" s="53"/>
      <c r="CO287" s="53"/>
      <c r="CP287" s="53"/>
      <c r="CQ287" s="53"/>
      <c r="CR287" s="53"/>
      <c r="CS287" s="53"/>
      <c r="CT287" s="53"/>
      <c r="CU287" s="53"/>
      <c r="CV287" s="53"/>
      <c r="CW287" s="53"/>
      <c r="CX287" s="53"/>
      <c r="CY287" s="53"/>
      <c r="CZ287" s="53"/>
      <c r="DA287" s="53"/>
      <c r="DB287" s="53"/>
      <c r="DC287" s="53"/>
      <c r="DD287" s="53"/>
      <c r="DE287" s="53"/>
      <c r="DF287" s="53"/>
      <c r="DG287" s="53"/>
      <c r="DH287" s="53"/>
      <c r="DI287" s="53"/>
      <c r="DJ287" s="53"/>
      <c r="DK287" s="53"/>
      <c r="DL287" s="53"/>
    </row>
    <row r="288" spans="1:116" ht="34.5" customHeight="1">
      <c r="A288"/>
      <c r="B288" s="235"/>
      <c r="C288" s="158" t="s">
        <v>403</v>
      </c>
      <c r="D288" s="227"/>
      <c r="E288" s="228"/>
      <c r="F288" s="57" t="s">
        <v>60</v>
      </c>
      <c r="G288" s="144"/>
      <c r="H288" s="144"/>
      <c r="I288" s="144"/>
      <c r="J288" s="144"/>
      <c r="K288" s="144"/>
      <c r="L288" s="144"/>
      <c r="M288" s="144"/>
      <c r="N288" s="144"/>
      <c r="O288" s="144"/>
      <c r="P288" s="142"/>
      <c r="Q288" s="142"/>
      <c r="R288" s="142"/>
      <c r="S288" s="142"/>
      <c r="T288" s="140">
        <v>14</v>
      </c>
      <c r="U288" s="140">
        <v>10.9</v>
      </c>
      <c r="V288" s="140">
        <v>12.06</v>
      </c>
      <c r="W288" s="140">
        <v>11.6</v>
      </c>
      <c r="X288" s="140">
        <v>10.8</v>
      </c>
      <c r="Y288" s="122">
        <v>13.8</v>
      </c>
      <c r="Z288" s="53"/>
      <c r="AA288" s="53"/>
      <c r="AB288" s="53"/>
      <c r="AC288" s="53"/>
      <c r="AD288" s="53"/>
      <c r="AE288" s="53"/>
      <c r="AF288" s="53"/>
      <c r="AG288" s="53"/>
      <c r="AH288" s="53"/>
      <c r="AI288" s="53"/>
      <c r="AJ288" s="53"/>
      <c r="AK288" s="53"/>
      <c r="AL288" s="53"/>
      <c r="AM288" s="53"/>
      <c r="AN288" s="53"/>
      <c r="AO288" s="53"/>
      <c r="AP288" s="53"/>
      <c r="AQ288" s="53"/>
      <c r="AR288" s="53"/>
      <c r="AS288" s="53"/>
      <c r="AT288" s="53"/>
      <c r="AU288" s="53"/>
      <c r="AV288" s="53"/>
      <c r="AW288" s="53"/>
      <c r="AX288" s="53"/>
      <c r="AY288" s="53"/>
      <c r="AZ288" s="53"/>
      <c r="BA288" s="53"/>
      <c r="BB288" s="53"/>
      <c r="BC288" s="53"/>
      <c r="BD288" s="53"/>
      <c r="BE288" s="53"/>
      <c r="BF288" s="53"/>
      <c r="BG288" s="53"/>
      <c r="BH288" s="53"/>
      <c r="BI288" s="53"/>
      <c r="BJ288" s="53"/>
      <c r="BK288" s="53"/>
      <c r="BL288" s="53"/>
      <c r="BM288" s="53"/>
      <c r="BN288" s="53"/>
      <c r="BO288" s="53"/>
      <c r="BP288" s="53"/>
      <c r="BQ288" s="53"/>
      <c r="BR288" s="53"/>
      <c r="BS288" s="53"/>
      <c r="BT288" s="53"/>
      <c r="BU288" s="53"/>
      <c r="BV288" s="53"/>
      <c r="BW288" s="53"/>
      <c r="BX288" s="53"/>
      <c r="BY288" s="53"/>
      <c r="BZ288" s="53"/>
      <c r="CA288" s="53"/>
      <c r="CB288" s="53"/>
      <c r="CC288" s="53"/>
      <c r="CD288" s="53"/>
      <c r="CE288" s="53"/>
      <c r="CF288" s="53"/>
      <c r="CG288" s="53"/>
      <c r="CH288" s="53"/>
      <c r="CI288" s="53"/>
      <c r="CJ288" s="53"/>
      <c r="CK288" s="53"/>
      <c r="CL288" s="53"/>
      <c r="CM288" s="53"/>
      <c r="CN288" s="53"/>
      <c r="CO288" s="53"/>
      <c r="CP288" s="53"/>
      <c r="CQ288" s="53"/>
      <c r="CR288" s="53"/>
      <c r="CS288" s="53"/>
      <c r="CT288" s="53"/>
      <c r="CU288" s="53"/>
      <c r="CV288" s="53"/>
      <c r="CW288" s="53"/>
      <c r="CX288" s="53"/>
      <c r="CY288" s="53"/>
      <c r="CZ288" s="53"/>
      <c r="DA288" s="53"/>
      <c r="DB288" s="53"/>
      <c r="DC288" s="53"/>
      <c r="DD288" s="53"/>
      <c r="DE288" s="53"/>
      <c r="DF288" s="53"/>
      <c r="DG288" s="53"/>
      <c r="DH288" s="53"/>
      <c r="DI288" s="53"/>
      <c r="DJ288" s="53"/>
      <c r="DK288" s="53"/>
      <c r="DL288" s="53"/>
    </row>
    <row r="289" spans="1:116" ht="34.5" customHeight="1">
      <c r="A289"/>
      <c r="B289" s="235"/>
      <c r="C289" s="158" t="s">
        <v>404</v>
      </c>
      <c r="D289" s="227"/>
      <c r="E289" s="228"/>
      <c r="F289" s="57" t="s">
        <v>60</v>
      </c>
      <c r="G289" s="144"/>
      <c r="H289" s="144"/>
      <c r="I289" s="144"/>
      <c r="J289" s="144"/>
      <c r="K289" s="144"/>
      <c r="L289" s="144"/>
      <c r="M289" s="144"/>
      <c r="N289" s="144"/>
      <c r="O289" s="144"/>
      <c r="P289" s="142"/>
      <c r="Q289" s="142"/>
      <c r="R289" s="142"/>
      <c r="S289" s="142"/>
      <c r="T289" s="140">
        <v>9.3000000000000007</v>
      </c>
      <c r="U289" s="140">
        <v>8.6</v>
      </c>
      <c r="V289" s="140">
        <v>8.4</v>
      </c>
      <c r="W289" s="140">
        <v>8.5</v>
      </c>
      <c r="X289" s="140">
        <v>8</v>
      </c>
      <c r="Y289" s="122">
        <v>10.1</v>
      </c>
      <c r="Z289" s="53"/>
      <c r="AA289" s="53"/>
      <c r="AB289" s="53"/>
      <c r="AC289" s="53"/>
      <c r="AD289" s="53"/>
      <c r="AE289" s="53"/>
      <c r="AF289" s="53"/>
      <c r="AG289" s="53"/>
      <c r="AH289" s="53"/>
      <c r="AI289" s="53"/>
      <c r="AJ289" s="53"/>
      <c r="AK289" s="53"/>
      <c r="AL289" s="53"/>
      <c r="AM289" s="53"/>
      <c r="AN289" s="53"/>
      <c r="AO289" s="53"/>
      <c r="AP289" s="53"/>
      <c r="AQ289" s="53"/>
      <c r="AR289" s="53"/>
      <c r="AS289" s="53"/>
      <c r="AT289" s="53"/>
      <c r="AU289" s="53"/>
      <c r="AV289" s="53"/>
      <c r="AW289" s="53"/>
      <c r="AX289" s="53"/>
      <c r="AY289" s="53"/>
      <c r="AZ289" s="53"/>
      <c r="BA289" s="53"/>
      <c r="BB289" s="53"/>
      <c r="BC289" s="53"/>
      <c r="BD289" s="53"/>
      <c r="BE289" s="53"/>
      <c r="BF289" s="53"/>
      <c r="BG289" s="53"/>
      <c r="BH289" s="53"/>
      <c r="BI289" s="53"/>
      <c r="BJ289" s="53"/>
      <c r="BK289" s="53"/>
      <c r="BL289" s="53"/>
      <c r="BM289" s="53"/>
      <c r="BN289" s="53"/>
      <c r="BO289" s="53"/>
      <c r="BP289" s="53"/>
      <c r="BQ289" s="53"/>
      <c r="BR289" s="53"/>
      <c r="BS289" s="53"/>
      <c r="BT289" s="53"/>
      <c r="BU289" s="53"/>
      <c r="BV289" s="53"/>
      <c r="BW289" s="53"/>
      <c r="BX289" s="53"/>
      <c r="BY289" s="53"/>
      <c r="BZ289" s="53"/>
      <c r="CA289" s="53"/>
      <c r="CB289" s="53"/>
      <c r="CC289" s="53"/>
      <c r="CD289" s="53"/>
      <c r="CE289" s="53"/>
      <c r="CF289" s="53"/>
      <c r="CG289" s="53"/>
      <c r="CH289" s="53"/>
      <c r="CI289" s="53"/>
      <c r="CJ289" s="53"/>
      <c r="CK289" s="53"/>
      <c r="CL289" s="53"/>
      <c r="CM289" s="53"/>
      <c r="CN289" s="53"/>
      <c r="CO289" s="53"/>
      <c r="CP289" s="53"/>
      <c r="CQ289" s="53"/>
      <c r="CR289" s="53"/>
      <c r="CS289" s="53"/>
      <c r="CT289" s="53"/>
      <c r="CU289" s="53"/>
      <c r="CV289" s="53"/>
      <c r="CW289" s="53"/>
      <c r="CX289" s="53"/>
      <c r="CY289" s="53"/>
      <c r="CZ289" s="53"/>
      <c r="DA289" s="53"/>
      <c r="DB289" s="53"/>
      <c r="DC289" s="53"/>
      <c r="DD289" s="53"/>
      <c r="DE289" s="53"/>
      <c r="DF289" s="53"/>
      <c r="DG289" s="53"/>
      <c r="DH289" s="53"/>
      <c r="DI289" s="53"/>
      <c r="DJ289" s="53"/>
      <c r="DK289" s="53"/>
      <c r="DL289" s="53"/>
    </row>
    <row r="290" spans="1:116" ht="34.5" customHeight="1">
      <c r="A290"/>
      <c r="B290" s="235"/>
      <c r="C290" s="158" t="s">
        <v>405</v>
      </c>
      <c r="D290" s="227"/>
      <c r="E290" s="228"/>
      <c r="F290" s="57" t="s">
        <v>60</v>
      </c>
      <c r="G290" s="144"/>
      <c r="H290" s="144"/>
      <c r="I290" s="144"/>
      <c r="J290" s="144"/>
      <c r="K290" s="144"/>
      <c r="L290" s="144"/>
      <c r="M290" s="144"/>
      <c r="N290" s="144"/>
      <c r="O290" s="144"/>
      <c r="P290" s="142"/>
      <c r="Q290" s="142"/>
      <c r="R290" s="142"/>
      <c r="S290" s="142"/>
      <c r="T290" s="140">
        <v>8.5</v>
      </c>
      <c r="U290" s="140">
        <v>4.9000000000000004</v>
      </c>
      <c r="V290" s="140">
        <v>5.3</v>
      </c>
      <c r="W290" s="140">
        <v>4.5999999999999996</v>
      </c>
      <c r="X290" s="140">
        <v>4.7</v>
      </c>
      <c r="Y290" s="122">
        <v>8.6</v>
      </c>
      <c r="Z290" s="53"/>
      <c r="AA290" s="53"/>
      <c r="AB290" s="53"/>
      <c r="AC290" s="53"/>
      <c r="AD290" s="53"/>
      <c r="AE290" s="53"/>
      <c r="AF290" s="53"/>
      <c r="AG290" s="53"/>
      <c r="AH290" s="53"/>
      <c r="AI290" s="53"/>
      <c r="AJ290" s="53"/>
      <c r="AK290" s="53"/>
      <c r="AL290" s="53"/>
      <c r="AM290" s="53"/>
      <c r="AN290" s="53"/>
      <c r="AO290" s="53"/>
      <c r="AP290" s="53"/>
      <c r="AQ290" s="53"/>
      <c r="AR290" s="53"/>
      <c r="AS290" s="53"/>
      <c r="AT290" s="53"/>
      <c r="AU290" s="53"/>
      <c r="AV290" s="53"/>
      <c r="AW290" s="53"/>
      <c r="AX290" s="53"/>
      <c r="AY290" s="53"/>
      <c r="AZ290" s="53"/>
      <c r="BA290" s="53"/>
      <c r="BB290" s="53"/>
      <c r="BC290" s="53"/>
      <c r="BD290" s="53"/>
      <c r="BE290" s="53"/>
      <c r="BF290" s="53"/>
      <c r="BG290" s="53"/>
      <c r="BH290" s="53"/>
      <c r="BI290" s="53"/>
      <c r="BJ290" s="53"/>
      <c r="BK290" s="53"/>
      <c r="BL290" s="53"/>
      <c r="BM290" s="53"/>
      <c r="BN290" s="53"/>
      <c r="BO290" s="53"/>
      <c r="BP290" s="53"/>
      <c r="BQ290" s="53"/>
      <c r="BR290" s="53"/>
      <c r="BS290" s="53"/>
      <c r="BT290" s="53"/>
      <c r="BU290" s="53"/>
      <c r="BV290" s="53"/>
      <c r="BW290" s="53"/>
      <c r="BX290" s="53"/>
      <c r="BY290" s="53"/>
      <c r="BZ290" s="53"/>
      <c r="CA290" s="53"/>
      <c r="CB290" s="53"/>
      <c r="CC290" s="53"/>
      <c r="CD290" s="53"/>
      <c r="CE290" s="53"/>
      <c r="CF290" s="53"/>
      <c r="CG290" s="53"/>
      <c r="CH290" s="53"/>
      <c r="CI290" s="53"/>
      <c r="CJ290" s="53"/>
      <c r="CK290" s="53"/>
      <c r="CL290" s="53"/>
      <c r="CM290" s="53"/>
      <c r="CN290" s="53"/>
      <c r="CO290" s="53"/>
      <c r="CP290" s="53"/>
      <c r="CQ290" s="53"/>
      <c r="CR290" s="53"/>
      <c r="CS290" s="53"/>
      <c r="CT290" s="53"/>
      <c r="CU290" s="53"/>
      <c r="CV290" s="53"/>
      <c r="CW290" s="53"/>
      <c r="CX290" s="53"/>
      <c r="CY290" s="53"/>
      <c r="CZ290" s="53"/>
      <c r="DA290" s="53"/>
      <c r="DB290" s="53"/>
      <c r="DC290" s="53"/>
      <c r="DD290" s="53"/>
      <c r="DE290" s="53"/>
      <c r="DF290" s="53"/>
      <c r="DG290" s="53"/>
      <c r="DH290" s="53"/>
      <c r="DI290" s="53"/>
      <c r="DJ290" s="53"/>
      <c r="DK290" s="53"/>
      <c r="DL290" s="53"/>
    </row>
    <row r="291" spans="1:116" ht="34.5" customHeight="1">
      <c r="A291"/>
      <c r="B291" s="235"/>
      <c r="C291" s="158" t="s">
        <v>406</v>
      </c>
      <c r="D291" s="227"/>
      <c r="E291" s="228"/>
      <c r="F291" s="57" t="s">
        <v>60</v>
      </c>
      <c r="G291" s="144"/>
      <c r="H291" s="144"/>
      <c r="I291" s="144"/>
      <c r="J291" s="144"/>
      <c r="K291" s="144"/>
      <c r="L291" s="144"/>
      <c r="M291" s="144"/>
      <c r="N291" s="144"/>
      <c r="O291" s="144"/>
      <c r="P291" s="142"/>
      <c r="Q291" s="142"/>
      <c r="R291" s="142"/>
      <c r="S291" s="142"/>
      <c r="T291" s="140">
        <v>14.4</v>
      </c>
      <c r="U291" s="140">
        <v>35.06</v>
      </c>
      <c r="V291" s="140">
        <v>37.4</v>
      </c>
      <c r="W291" s="140">
        <v>33</v>
      </c>
      <c r="X291" s="140">
        <v>34.6</v>
      </c>
      <c r="Y291" s="122">
        <v>19.8</v>
      </c>
      <c r="Z291" s="53"/>
      <c r="AA291" s="53"/>
      <c r="AB291" s="53"/>
      <c r="AC291" s="53"/>
      <c r="AD291" s="53"/>
      <c r="AE291" s="53"/>
      <c r="AF291" s="53"/>
      <c r="AG291" s="53"/>
      <c r="AH291" s="53"/>
      <c r="AI291" s="53"/>
      <c r="AJ291" s="53"/>
      <c r="AK291" s="53"/>
      <c r="AL291" s="53"/>
      <c r="AM291" s="53"/>
      <c r="AN291" s="53"/>
      <c r="AO291" s="53"/>
      <c r="AP291" s="53"/>
      <c r="AQ291" s="53"/>
      <c r="AR291" s="53"/>
      <c r="AS291" s="53"/>
      <c r="AT291" s="53"/>
      <c r="AU291" s="53"/>
      <c r="AV291" s="53"/>
      <c r="AW291" s="53"/>
      <c r="AX291" s="53"/>
      <c r="AY291" s="53"/>
      <c r="AZ291" s="53"/>
      <c r="BA291" s="53"/>
      <c r="BB291" s="53"/>
      <c r="BC291" s="53"/>
      <c r="BD291" s="53"/>
      <c r="BE291" s="53"/>
      <c r="BF291" s="53"/>
      <c r="BG291" s="53"/>
      <c r="BH291" s="53"/>
      <c r="BI291" s="53"/>
      <c r="BJ291" s="53"/>
      <c r="BK291" s="53"/>
      <c r="BL291" s="53"/>
      <c r="BM291" s="53"/>
      <c r="BN291" s="53"/>
      <c r="BO291" s="53"/>
      <c r="BP291" s="53"/>
      <c r="BQ291" s="53"/>
      <c r="BR291" s="53"/>
      <c r="BS291" s="53"/>
      <c r="BT291" s="53"/>
      <c r="BU291" s="53"/>
      <c r="BV291" s="53"/>
      <c r="BW291" s="53"/>
      <c r="BX291" s="53"/>
      <c r="BY291" s="53"/>
      <c r="BZ291" s="53"/>
      <c r="CA291" s="53"/>
      <c r="CB291" s="53"/>
      <c r="CC291" s="53"/>
      <c r="CD291" s="53"/>
      <c r="CE291" s="53"/>
      <c r="CF291" s="53"/>
      <c r="CG291" s="53"/>
      <c r="CH291" s="53"/>
      <c r="CI291" s="53"/>
      <c r="CJ291" s="53"/>
      <c r="CK291" s="53"/>
      <c r="CL291" s="53"/>
      <c r="CM291" s="53"/>
      <c r="CN291" s="53"/>
      <c r="CO291" s="53"/>
      <c r="CP291" s="53"/>
      <c r="CQ291" s="53"/>
      <c r="CR291" s="53"/>
      <c r="CS291" s="53"/>
      <c r="CT291" s="53"/>
      <c r="CU291" s="53"/>
      <c r="CV291" s="53"/>
      <c r="CW291" s="53"/>
      <c r="CX291" s="53"/>
      <c r="CY291" s="53"/>
      <c r="CZ291" s="53"/>
      <c r="DA291" s="53"/>
      <c r="DB291" s="53"/>
      <c r="DC291" s="53"/>
      <c r="DD291" s="53"/>
      <c r="DE291" s="53"/>
      <c r="DF291" s="53"/>
      <c r="DG291" s="53"/>
      <c r="DH291" s="53"/>
      <c r="DI291" s="53"/>
      <c r="DJ291" s="53"/>
      <c r="DK291" s="53"/>
      <c r="DL291" s="53"/>
    </row>
    <row r="292" spans="1:116" ht="34.5" customHeight="1">
      <c r="A292"/>
      <c r="B292" s="235"/>
      <c r="C292" s="158" t="s">
        <v>400</v>
      </c>
      <c r="D292" s="227"/>
      <c r="E292" s="228"/>
      <c r="F292" s="57" t="s">
        <v>12</v>
      </c>
      <c r="G292" s="144"/>
      <c r="H292" s="144"/>
      <c r="I292" s="144"/>
      <c r="J292" s="144"/>
      <c r="K292" s="144"/>
      <c r="L292" s="144"/>
      <c r="M292" s="144"/>
      <c r="N292" s="144"/>
      <c r="O292" s="144"/>
      <c r="P292" s="142"/>
      <c r="Q292" s="142"/>
      <c r="R292" s="142"/>
      <c r="S292" s="142"/>
      <c r="T292" s="140">
        <v>10.7</v>
      </c>
      <c r="U292" s="140">
        <v>9.44</v>
      </c>
      <c r="V292" s="140">
        <v>8.8000000000000007</v>
      </c>
      <c r="W292" s="140">
        <v>13.2</v>
      </c>
      <c r="X292" s="140">
        <v>11.7</v>
      </c>
      <c r="Y292" s="122">
        <v>10.9</v>
      </c>
      <c r="Z292" s="53"/>
      <c r="AA292" s="53"/>
      <c r="AB292" s="53"/>
      <c r="AC292" s="53"/>
      <c r="AD292" s="53"/>
      <c r="AE292" s="53"/>
      <c r="AF292" s="53"/>
      <c r="AG292" s="53"/>
      <c r="AH292" s="53"/>
      <c r="AI292" s="53"/>
      <c r="AJ292" s="53"/>
      <c r="AK292" s="53"/>
      <c r="AL292" s="53"/>
      <c r="AM292" s="53"/>
      <c r="AN292" s="53"/>
      <c r="AO292" s="53"/>
      <c r="AP292" s="53"/>
      <c r="AQ292" s="53"/>
      <c r="AR292" s="53"/>
      <c r="AS292" s="53"/>
      <c r="AT292" s="53"/>
      <c r="AU292" s="53"/>
      <c r="AV292" s="53"/>
      <c r="AW292" s="53"/>
      <c r="AX292" s="53"/>
      <c r="AY292" s="53"/>
      <c r="AZ292" s="53"/>
      <c r="BA292" s="53"/>
      <c r="BB292" s="53"/>
      <c r="BC292" s="53"/>
      <c r="BD292" s="53"/>
      <c r="BE292" s="53"/>
      <c r="BF292" s="53"/>
      <c r="BG292" s="53"/>
      <c r="BH292" s="53"/>
      <c r="BI292" s="53"/>
      <c r="BJ292" s="53"/>
      <c r="BK292" s="53"/>
      <c r="BL292" s="53"/>
      <c r="BM292" s="53"/>
      <c r="BN292" s="53"/>
      <c r="BO292" s="53"/>
      <c r="BP292" s="53"/>
      <c r="BQ292" s="53"/>
      <c r="BR292" s="53"/>
      <c r="BS292" s="53"/>
      <c r="BT292" s="53"/>
      <c r="BU292" s="53"/>
      <c r="BV292" s="53"/>
      <c r="BW292" s="53"/>
      <c r="BX292" s="53"/>
      <c r="BY292" s="53"/>
      <c r="BZ292" s="53"/>
      <c r="CA292" s="53"/>
      <c r="CB292" s="53"/>
      <c r="CC292" s="53"/>
      <c r="CD292" s="53"/>
      <c r="CE292" s="53"/>
      <c r="CF292" s="53"/>
      <c r="CG292" s="53"/>
      <c r="CH292" s="53"/>
      <c r="CI292" s="53"/>
      <c r="CJ292" s="53"/>
      <c r="CK292" s="53"/>
      <c r="CL292" s="53"/>
      <c r="CM292" s="53"/>
      <c r="CN292" s="53"/>
      <c r="CO292" s="53"/>
      <c r="CP292" s="53"/>
      <c r="CQ292" s="53"/>
      <c r="CR292" s="53"/>
      <c r="CS292" s="53"/>
      <c r="CT292" s="53"/>
      <c r="CU292" s="53"/>
      <c r="CV292" s="53"/>
      <c r="CW292" s="53"/>
      <c r="CX292" s="53"/>
      <c r="CY292" s="53"/>
      <c r="CZ292" s="53"/>
      <c r="DA292" s="53"/>
      <c r="DB292" s="53"/>
      <c r="DC292" s="53"/>
      <c r="DD292" s="53"/>
      <c r="DE292" s="53"/>
      <c r="DF292" s="53"/>
      <c r="DG292" s="53"/>
      <c r="DH292" s="53"/>
      <c r="DI292" s="53"/>
      <c r="DJ292" s="53"/>
      <c r="DK292" s="53"/>
      <c r="DL292" s="53"/>
    </row>
    <row r="293" spans="1:116" ht="34.5" customHeight="1">
      <c r="A293"/>
      <c r="B293" s="235"/>
      <c r="C293" s="158" t="s">
        <v>401</v>
      </c>
      <c r="D293" s="227"/>
      <c r="E293" s="228"/>
      <c r="F293" s="57" t="s">
        <v>12</v>
      </c>
      <c r="G293" s="144"/>
      <c r="H293" s="144"/>
      <c r="I293" s="144"/>
      <c r="J293" s="144"/>
      <c r="K293" s="144"/>
      <c r="L293" s="144"/>
      <c r="M293" s="144"/>
      <c r="N293" s="144"/>
      <c r="O293" s="144"/>
      <c r="P293" s="142"/>
      <c r="Q293" s="142"/>
      <c r="R293" s="142"/>
      <c r="S293" s="142"/>
      <c r="T293" s="140">
        <v>14.4</v>
      </c>
      <c r="U293" s="140">
        <v>19.5</v>
      </c>
      <c r="V293" s="140">
        <v>18.899999999999999</v>
      </c>
      <c r="W293" s="140">
        <v>16.5</v>
      </c>
      <c r="X293" s="140">
        <v>20</v>
      </c>
      <c r="Y293" s="122">
        <v>13.1</v>
      </c>
      <c r="Z293" s="53"/>
      <c r="AA293" s="53"/>
      <c r="AB293" s="53"/>
      <c r="AC293" s="53"/>
      <c r="AD293" s="53"/>
      <c r="AE293" s="53"/>
      <c r="AF293" s="53"/>
      <c r="AG293" s="53"/>
      <c r="AH293" s="53"/>
      <c r="AI293" s="53"/>
      <c r="AJ293" s="53"/>
      <c r="AK293" s="53"/>
      <c r="AL293" s="53"/>
      <c r="AM293" s="53"/>
      <c r="AN293" s="53"/>
      <c r="AO293" s="53"/>
      <c r="AP293" s="53"/>
      <c r="AQ293" s="53"/>
      <c r="AR293" s="53"/>
      <c r="AS293" s="53"/>
      <c r="AT293" s="53"/>
      <c r="AU293" s="53"/>
      <c r="AV293" s="53"/>
      <c r="AW293" s="53"/>
      <c r="AX293" s="53"/>
      <c r="AY293" s="53"/>
      <c r="AZ293" s="53"/>
      <c r="BA293" s="53"/>
      <c r="BB293" s="53"/>
      <c r="BC293" s="53"/>
      <c r="BD293" s="53"/>
      <c r="BE293" s="53"/>
      <c r="BF293" s="53"/>
      <c r="BG293" s="53"/>
      <c r="BH293" s="53"/>
      <c r="BI293" s="53"/>
      <c r="BJ293" s="53"/>
      <c r="BK293" s="53"/>
      <c r="BL293" s="53"/>
      <c r="BM293" s="53"/>
      <c r="BN293" s="53"/>
      <c r="BO293" s="53"/>
      <c r="BP293" s="53"/>
      <c r="BQ293" s="53"/>
      <c r="BR293" s="53"/>
      <c r="BS293" s="53"/>
      <c r="BT293" s="53"/>
      <c r="BU293" s="53"/>
      <c r="BV293" s="53"/>
      <c r="BW293" s="53"/>
      <c r="BX293" s="53"/>
      <c r="BY293" s="53"/>
      <c r="BZ293" s="53"/>
      <c r="CA293" s="53"/>
      <c r="CB293" s="53"/>
      <c r="CC293" s="53"/>
      <c r="CD293" s="53"/>
      <c r="CE293" s="53"/>
      <c r="CF293" s="53"/>
      <c r="CG293" s="53"/>
      <c r="CH293" s="53"/>
      <c r="CI293" s="53"/>
      <c r="CJ293" s="53"/>
      <c r="CK293" s="53"/>
      <c r="CL293" s="53"/>
      <c r="CM293" s="53"/>
      <c r="CN293" s="53"/>
      <c r="CO293" s="53"/>
      <c r="CP293" s="53"/>
      <c r="CQ293" s="53"/>
      <c r="CR293" s="53"/>
      <c r="CS293" s="53"/>
      <c r="CT293" s="53"/>
      <c r="CU293" s="53"/>
      <c r="CV293" s="53"/>
      <c r="CW293" s="53"/>
      <c r="CX293" s="53"/>
      <c r="CY293" s="53"/>
      <c r="CZ293" s="53"/>
      <c r="DA293" s="53"/>
      <c r="DB293" s="53"/>
      <c r="DC293" s="53"/>
      <c r="DD293" s="53"/>
      <c r="DE293" s="53"/>
      <c r="DF293" s="53"/>
      <c r="DG293" s="53"/>
      <c r="DH293" s="53"/>
      <c r="DI293" s="53"/>
      <c r="DJ293" s="53"/>
      <c r="DK293" s="53"/>
      <c r="DL293" s="53"/>
    </row>
    <row r="294" spans="1:116" ht="34.5" customHeight="1">
      <c r="A294"/>
      <c r="B294" s="235"/>
      <c r="C294" s="158" t="s">
        <v>402</v>
      </c>
      <c r="D294" s="227"/>
      <c r="E294" s="228"/>
      <c r="F294" s="57" t="s">
        <v>12</v>
      </c>
      <c r="G294" s="144"/>
      <c r="H294" s="144"/>
      <c r="I294" s="144"/>
      <c r="J294" s="144"/>
      <c r="K294" s="144"/>
      <c r="L294" s="144"/>
      <c r="M294" s="144"/>
      <c r="N294" s="144"/>
      <c r="O294" s="144"/>
      <c r="P294" s="142"/>
      <c r="Q294" s="142"/>
      <c r="R294" s="142"/>
      <c r="S294" s="142"/>
      <c r="T294" s="140">
        <v>27.5</v>
      </c>
      <c r="U294" s="140">
        <v>11</v>
      </c>
      <c r="V294" s="140">
        <v>11.1</v>
      </c>
      <c r="W294" s="140">
        <v>11.2</v>
      </c>
      <c r="X294" s="140">
        <v>10.7</v>
      </c>
      <c r="Y294" s="122">
        <v>25.2</v>
      </c>
      <c r="Z294" s="53"/>
      <c r="AA294" s="53"/>
      <c r="AB294" s="53"/>
      <c r="AC294" s="53"/>
      <c r="AD294" s="53"/>
      <c r="AE294" s="53"/>
      <c r="AF294" s="53"/>
      <c r="AG294" s="53"/>
      <c r="AH294" s="53"/>
      <c r="AI294" s="53"/>
      <c r="AJ294" s="53"/>
      <c r="AK294" s="53"/>
      <c r="AL294" s="53"/>
      <c r="AM294" s="53"/>
      <c r="AN294" s="53"/>
      <c r="AO294" s="53"/>
      <c r="AP294" s="53"/>
      <c r="AQ294" s="53"/>
      <c r="AR294" s="53"/>
      <c r="AS294" s="53"/>
      <c r="AT294" s="53"/>
      <c r="AU294" s="53"/>
      <c r="AV294" s="53"/>
      <c r="AW294" s="53"/>
      <c r="AX294" s="53"/>
      <c r="AY294" s="53"/>
      <c r="AZ294" s="53"/>
      <c r="BA294" s="53"/>
      <c r="BB294" s="53"/>
      <c r="BC294" s="53"/>
      <c r="BD294" s="53"/>
      <c r="BE294" s="53"/>
      <c r="BF294" s="53"/>
      <c r="BG294" s="53"/>
      <c r="BH294" s="53"/>
      <c r="BI294" s="53"/>
      <c r="BJ294" s="53"/>
      <c r="BK294" s="53"/>
      <c r="BL294" s="53"/>
      <c r="BM294" s="53"/>
      <c r="BN294" s="53"/>
      <c r="BO294" s="53"/>
      <c r="BP294" s="53"/>
      <c r="BQ294" s="53"/>
      <c r="BR294" s="53"/>
      <c r="BS294" s="53"/>
      <c r="BT294" s="53"/>
      <c r="BU294" s="53"/>
      <c r="BV294" s="53"/>
      <c r="BW294" s="53"/>
      <c r="BX294" s="53"/>
      <c r="BY294" s="53"/>
      <c r="BZ294" s="53"/>
      <c r="CA294" s="53"/>
      <c r="CB294" s="53"/>
      <c r="CC294" s="53"/>
      <c r="CD294" s="53"/>
      <c r="CE294" s="53"/>
      <c r="CF294" s="53"/>
      <c r="CG294" s="53"/>
      <c r="CH294" s="53"/>
      <c r="CI294" s="53"/>
      <c r="CJ294" s="53"/>
      <c r="CK294" s="53"/>
      <c r="CL294" s="53"/>
      <c r="CM294" s="53"/>
      <c r="CN294" s="53"/>
      <c r="CO294" s="53"/>
      <c r="CP294" s="53"/>
      <c r="CQ294" s="53"/>
      <c r="CR294" s="53"/>
      <c r="CS294" s="53"/>
      <c r="CT294" s="53"/>
      <c r="CU294" s="53"/>
      <c r="CV294" s="53"/>
      <c r="CW294" s="53"/>
      <c r="CX294" s="53"/>
      <c r="CY294" s="53"/>
      <c r="CZ294" s="53"/>
      <c r="DA294" s="53"/>
      <c r="DB294" s="53"/>
      <c r="DC294" s="53"/>
      <c r="DD294" s="53"/>
      <c r="DE294" s="53"/>
      <c r="DF294" s="53"/>
      <c r="DG294" s="53"/>
      <c r="DH294" s="53"/>
      <c r="DI294" s="53"/>
      <c r="DJ294" s="53"/>
      <c r="DK294" s="53"/>
      <c r="DL294" s="53"/>
    </row>
    <row r="295" spans="1:116" ht="34.5" customHeight="1">
      <c r="A295"/>
      <c r="B295" s="235"/>
      <c r="C295" s="158" t="s">
        <v>403</v>
      </c>
      <c r="D295" s="227"/>
      <c r="E295" s="228"/>
      <c r="F295" s="57" t="s">
        <v>12</v>
      </c>
      <c r="G295" s="144"/>
      <c r="H295" s="144"/>
      <c r="I295" s="144"/>
      <c r="J295" s="144"/>
      <c r="K295" s="144"/>
      <c r="L295" s="144"/>
      <c r="M295" s="144"/>
      <c r="N295" s="144"/>
      <c r="O295" s="144"/>
      <c r="P295" s="142"/>
      <c r="Q295" s="142"/>
      <c r="R295" s="142"/>
      <c r="S295" s="142"/>
      <c r="T295" s="140">
        <v>15</v>
      </c>
      <c r="U295" s="140">
        <v>12.5</v>
      </c>
      <c r="V295" s="140">
        <v>12.2</v>
      </c>
      <c r="W295" s="140">
        <v>10.6</v>
      </c>
      <c r="X295" s="140">
        <v>12.1</v>
      </c>
      <c r="Y295" s="122">
        <v>15.5</v>
      </c>
      <c r="Z295" s="53"/>
      <c r="AA295" s="53"/>
      <c r="AB295" s="53"/>
      <c r="AC295" s="53"/>
      <c r="AD295" s="53"/>
      <c r="AE295" s="53"/>
      <c r="AF295" s="53"/>
      <c r="AG295" s="53"/>
      <c r="AH295" s="53"/>
      <c r="AI295" s="53"/>
      <c r="AJ295" s="53"/>
      <c r="AK295" s="53"/>
      <c r="AL295" s="53"/>
      <c r="AM295" s="53"/>
      <c r="AN295" s="53"/>
      <c r="AO295" s="53"/>
      <c r="AP295" s="53"/>
      <c r="AQ295" s="53"/>
      <c r="AR295" s="53"/>
      <c r="AS295" s="53"/>
      <c r="AT295" s="53"/>
      <c r="AU295" s="53"/>
      <c r="AV295" s="53"/>
      <c r="AW295" s="53"/>
      <c r="AX295" s="53"/>
      <c r="AY295" s="53"/>
      <c r="AZ295" s="53"/>
      <c r="BA295" s="53"/>
      <c r="BB295" s="53"/>
      <c r="BC295" s="53"/>
      <c r="BD295" s="53"/>
      <c r="BE295" s="53"/>
      <c r="BF295" s="53"/>
      <c r="BG295" s="53"/>
      <c r="BH295" s="53"/>
      <c r="BI295" s="53"/>
      <c r="BJ295" s="53"/>
      <c r="BK295" s="53"/>
      <c r="BL295" s="53"/>
      <c r="BM295" s="53"/>
      <c r="BN295" s="53"/>
      <c r="BO295" s="53"/>
      <c r="BP295" s="53"/>
      <c r="BQ295" s="53"/>
      <c r="BR295" s="53"/>
      <c r="BS295" s="53"/>
      <c r="BT295" s="53"/>
      <c r="BU295" s="53"/>
      <c r="BV295" s="53"/>
      <c r="BW295" s="53"/>
      <c r="BX295" s="53"/>
      <c r="BY295" s="53"/>
      <c r="BZ295" s="53"/>
      <c r="CA295" s="53"/>
      <c r="CB295" s="53"/>
      <c r="CC295" s="53"/>
      <c r="CD295" s="53"/>
      <c r="CE295" s="53"/>
      <c r="CF295" s="53"/>
      <c r="CG295" s="53"/>
      <c r="CH295" s="53"/>
      <c r="CI295" s="53"/>
      <c r="CJ295" s="53"/>
      <c r="CK295" s="53"/>
      <c r="CL295" s="53"/>
      <c r="CM295" s="53"/>
      <c r="CN295" s="53"/>
      <c r="CO295" s="53"/>
      <c r="CP295" s="53"/>
      <c r="CQ295" s="53"/>
      <c r="CR295" s="53"/>
      <c r="CS295" s="53"/>
      <c r="CT295" s="53"/>
      <c r="CU295" s="53"/>
      <c r="CV295" s="53"/>
      <c r="CW295" s="53"/>
      <c r="CX295" s="53"/>
      <c r="CY295" s="53"/>
      <c r="CZ295" s="53"/>
      <c r="DA295" s="53"/>
      <c r="DB295" s="53"/>
      <c r="DC295" s="53"/>
      <c r="DD295" s="53"/>
      <c r="DE295" s="53"/>
      <c r="DF295" s="53"/>
      <c r="DG295" s="53"/>
      <c r="DH295" s="53"/>
      <c r="DI295" s="53"/>
      <c r="DJ295" s="53"/>
      <c r="DK295" s="53"/>
      <c r="DL295" s="53"/>
    </row>
    <row r="296" spans="1:116" ht="34.5" customHeight="1">
      <c r="A296"/>
      <c r="B296" s="235"/>
      <c r="C296" s="158" t="s">
        <v>404</v>
      </c>
      <c r="D296" s="227"/>
      <c r="E296" s="228"/>
      <c r="F296" s="57" t="s">
        <v>12</v>
      </c>
      <c r="G296" s="144"/>
      <c r="H296" s="144"/>
      <c r="I296" s="144"/>
      <c r="J296" s="144"/>
      <c r="K296" s="144"/>
      <c r="L296" s="144"/>
      <c r="M296" s="144"/>
      <c r="N296" s="144"/>
      <c r="O296" s="144"/>
      <c r="P296" s="142"/>
      <c r="Q296" s="142"/>
      <c r="R296" s="142"/>
      <c r="S296" s="142"/>
      <c r="T296" s="140">
        <v>9.6999999999999993</v>
      </c>
      <c r="U296" s="140">
        <v>9.24</v>
      </c>
      <c r="V296" s="140">
        <v>8.9</v>
      </c>
      <c r="W296" s="140">
        <v>8.1999999999999993</v>
      </c>
      <c r="X296" s="140">
        <v>8.4</v>
      </c>
      <c r="Y296" s="122">
        <v>10.199999999999999</v>
      </c>
      <c r="Z296" s="53"/>
      <c r="AA296" s="53"/>
      <c r="AB296" s="53"/>
      <c r="AC296" s="53"/>
      <c r="AD296" s="53"/>
      <c r="AE296" s="53"/>
      <c r="AF296" s="53"/>
      <c r="AG296" s="53"/>
      <c r="AH296" s="53"/>
      <c r="AI296" s="53"/>
      <c r="AJ296" s="53"/>
      <c r="AK296" s="53"/>
      <c r="AL296" s="53"/>
      <c r="AM296" s="53"/>
      <c r="AN296" s="53"/>
      <c r="AO296" s="53"/>
      <c r="AP296" s="53"/>
      <c r="AQ296" s="53"/>
      <c r="AR296" s="53"/>
      <c r="AS296" s="53"/>
      <c r="AT296" s="53"/>
      <c r="AU296" s="53"/>
      <c r="AV296" s="53"/>
      <c r="AW296" s="53"/>
      <c r="AX296" s="53"/>
      <c r="AY296" s="53"/>
      <c r="AZ296" s="53"/>
      <c r="BA296" s="53"/>
      <c r="BB296" s="53"/>
      <c r="BC296" s="53"/>
      <c r="BD296" s="53"/>
      <c r="BE296" s="53"/>
      <c r="BF296" s="53"/>
      <c r="BG296" s="53"/>
      <c r="BH296" s="53"/>
      <c r="BI296" s="53"/>
      <c r="BJ296" s="53"/>
      <c r="BK296" s="53"/>
      <c r="BL296" s="53"/>
      <c r="BM296" s="53"/>
      <c r="BN296" s="53"/>
      <c r="BO296" s="53"/>
      <c r="BP296" s="53"/>
      <c r="BQ296" s="53"/>
      <c r="BR296" s="53"/>
      <c r="BS296" s="53"/>
      <c r="BT296" s="53"/>
      <c r="BU296" s="53"/>
      <c r="BV296" s="53"/>
      <c r="BW296" s="53"/>
      <c r="BX296" s="53"/>
      <c r="BY296" s="53"/>
      <c r="BZ296" s="53"/>
      <c r="CA296" s="53"/>
      <c r="CB296" s="53"/>
      <c r="CC296" s="53"/>
      <c r="CD296" s="53"/>
      <c r="CE296" s="53"/>
      <c r="CF296" s="53"/>
      <c r="CG296" s="53"/>
      <c r="CH296" s="53"/>
      <c r="CI296" s="53"/>
      <c r="CJ296" s="53"/>
      <c r="CK296" s="53"/>
      <c r="CL296" s="53"/>
      <c r="CM296" s="53"/>
      <c r="CN296" s="53"/>
      <c r="CO296" s="53"/>
      <c r="CP296" s="53"/>
      <c r="CQ296" s="53"/>
      <c r="CR296" s="53"/>
      <c r="CS296" s="53"/>
      <c r="CT296" s="53"/>
      <c r="CU296" s="53"/>
      <c r="CV296" s="53"/>
      <c r="CW296" s="53"/>
      <c r="CX296" s="53"/>
      <c r="CY296" s="53"/>
      <c r="CZ296" s="53"/>
      <c r="DA296" s="53"/>
      <c r="DB296" s="53"/>
      <c r="DC296" s="53"/>
      <c r="DD296" s="53"/>
      <c r="DE296" s="53"/>
      <c r="DF296" s="53"/>
      <c r="DG296" s="53"/>
      <c r="DH296" s="53"/>
      <c r="DI296" s="53"/>
      <c r="DJ296" s="53"/>
      <c r="DK296" s="53"/>
      <c r="DL296" s="53"/>
    </row>
    <row r="297" spans="1:116" ht="34.5" customHeight="1">
      <c r="A297"/>
      <c r="B297" s="235"/>
      <c r="C297" s="158" t="s">
        <v>405</v>
      </c>
      <c r="D297" s="227"/>
      <c r="E297" s="228"/>
      <c r="F297" s="57" t="s">
        <v>12</v>
      </c>
      <c r="G297" s="144"/>
      <c r="H297" s="144"/>
      <c r="I297" s="144"/>
      <c r="J297" s="144"/>
      <c r="K297" s="144"/>
      <c r="L297" s="144"/>
      <c r="M297" s="144"/>
      <c r="N297" s="144"/>
      <c r="O297" s="144"/>
      <c r="P297" s="142"/>
      <c r="Q297" s="142"/>
      <c r="R297" s="142"/>
      <c r="S297" s="142"/>
      <c r="T297" s="140">
        <v>7.7</v>
      </c>
      <c r="U297" s="140">
        <v>4.9000000000000004</v>
      </c>
      <c r="V297" s="140">
        <v>5.3</v>
      </c>
      <c r="W297" s="140">
        <v>3.9</v>
      </c>
      <c r="X297" s="140">
        <v>4.4000000000000004</v>
      </c>
      <c r="Y297" s="122">
        <v>7.9</v>
      </c>
      <c r="Z297" s="53"/>
      <c r="AA297" s="53"/>
      <c r="AB297" s="53"/>
      <c r="AC297" s="53"/>
      <c r="AD297" s="53"/>
      <c r="AE297" s="53"/>
      <c r="AF297" s="53"/>
      <c r="AG297" s="53"/>
      <c r="AH297" s="53"/>
      <c r="AI297" s="53"/>
      <c r="AJ297" s="53"/>
      <c r="AK297" s="53"/>
      <c r="AL297" s="53"/>
      <c r="AM297" s="53"/>
      <c r="AN297" s="53"/>
      <c r="AO297" s="53"/>
      <c r="AP297" s="53"/>
      <c r="AQ297" s="53"/>
      <c r="AR297" s="53"/>
      <c r="AS297" s="53"/>
      <c r="AT297" s="53"/>
      <c r="AU297" s="53"/>
      <c r="AV297" s="53"/>
      <c r="AW297" s="53"/>
      <c r="AX297" s="53"/>
      <c r="AY297" s="53"/>
      <c r="AZ297" s="53"/>
      <c r="BA297" s="53"/>
      <c r="BB297" s="53"/>
      <c r="BC297" s="53"/>
      <c r="BD297" s="53"/>
      <c r="BE297" s="53"/>
      <c r="BF297" s="53"/>
      <c r="BG297" s="53"/>
      <c r="BH297" s="53"/>
      <c r="BI297" s="53"/>
      <c r="BJ297" s="53"/>
      <c r="BK297" s="53"/>
      <c r="BL297" s="53"/>
      <c r="BM297" s="53"/>
      <c r="BN297" s="53"/>
      <c r="BO297" s="53"/>
      <c r="BP297" s="53"/>
      <c r="BQ297" s="53"/>
      <c r="BR297" s="53"/>
      <c r="BS297" s="53"/>
      <c r="BT297" s="53"/>
      <c r="BU297" s="53"/>
      <c r="BV297" s="53"/>
      <c r="BW297" s="53"/>
      <c r="BX297" s="53"/>
      <c r="BY297" s="53"/>
      <c r="BZ297" s="53"/>
      <c r="CA297" s="53"/>
      <c r="CB297" s="53"/>
      <c r="CC297" s="53"/>
      <c r="CD297" s="53"/>
      <c r="CE297" s="53"/>
      <c r="CF297" s="53"/>
      <c r="CG297" s="53"/>
      <c r="CH297" s="53"/>
      <c r="CI297" s="53"/>
      <c r="CJ297" s="53"/>
      <c r="CK297" s="53"/>
      <c r="CL297" s="53"/>
      <c r="CM297" s="53"/>
      <c r="CN297" s="53"/>
      <c r="CO297" s="53"/>
      <c r="CP297" s="53"/>
      <c r="CQ297" s="53"/>
      <c r="CR297" s="53"/>
      <c r="CS297" s="53"/>
      <c r="CT297" s="53"/>
      <c r="CU297" s="53"/>
      <c r="CV297" s="53"/>
      <c r="CW297" s="53"/>
      <c r="CX297" s="53"/>
      <c r="CY297" s="53"/>
      <c r="CZ297" s="53"/>
      <c r="DA297" s="53"/>
      <c r="DB297" s="53"/>
      <c r="DC297" s="53"/>
      <c r="DD297" s="53"/>
      <c r="DE297" s="53"/>
      <c r="DF297" s="53"/>
      <c r="DG297" s="53"/>
      <c r="DH297" s="53"/>
      <c r="DI297" s="53"/>
      <c r="DJ297" s="53"/>
      <c r="DK297" s="53"/>
      <c r="DL297" s="53"/>
    </row>
    <row r="298" spans="1:116" ht="34.5" customHeight="1" thickBot="1">
      <c r="A298"/>
      <c r="B298" s="236"/>
      <c r="C298" s="165" t="s">
        <v>406</v>
      </c>
      <c r="D298" s="230"/>
      <c r="E298" s="259"/>
      <c r="F298" s="61" t="s">
        <v>12</v>
      </c>
      <c r="G298" s="161"/>
      <c r="H298" s="161"/>
      <c r="I298" s="161"/>
      <c r="J298" s="161"/>
      <c r="K298" s="161"/>
      <c r="L298" s="161"/>
      <c r="M298" s="161"/>
      <c r="N298" s="161"/>
      <c r="O298" s="161"/>
      <c r="P298" s="141"/>
      <c r="Q298" s="141"/>
      <c r="R298" s="141"/>
      <c r="S298" s="141"/>
      <c r="T298" s="139">
        <v>15</v>
      </c>
      <c r="U298" s="139">
        <v>33.4</v>
      </c>
      <c r="V298" s="139">
        <v>34.799999999999997</v>
      </c>
      <c r="W298" s="139">
        <v>33.5</v>
      </c>
      <c r="X298" s="139">
        <v>32.6</v>
      </c>
      <c r="Y298" s="85">
        <v>17.2</v>
      </c>
      <c r="Z298" s="53"/>
      <c r="AA298" s="53"/>
      <c r="AB298" s="53"/>
      <c r="AC298" s="53"/>
      <c r="AD298" s="53"/>
      <c r="AE298" s="53"/>
      <c r="AF298" s="53"/>
      <c r="AG298" s="53"/>
      <c r="AH298" s="53"/>
      <c r="AI298" s="53"/>
      <c r="AJ298" s="53"/>
      <c r="AK298" s="53"/>
      <c r="AL298" s="53"/>
      <c r="AM298" s="53"/>
      <c r="AN298" s="53"/>
      <c r="AO298" s="53"/>
      <c r="AP298" s="53"/>
      <c r="AQ298" s="53"/>
      <c r="AR298" s="53"/>
      <c r="AS298" s="53"/>
      <c r="AT298" s="53"/>
      <c r="AU298" s="53"/>
      <c r="AV298" s="53"/>
      <c r="AW298" s="53"/>
      <c r="AX298" s="53"/>
      <c r="AY298" s="53"/>
      <c r="AZ298" s="53"/>
      <c r="BA298" s="53"/>
      <c r="BB298" s="53"/>
      <c r="BC298" s="53"/>
      <c r="BD298" s="53"/>
      <c r="BE298" s="53"/>
      <c r="BF298" s="53"/>
      <c r="BG298" s="53"/>
      <c r="BH298" s="53"/>
      <c r="BI298" s="53"/>
      <c r="BJ298" s="53"/>
      <c r="BK298" s="53"/>
      <c r="BL298" s="53"/>
      <c r="BM298" s="53"/>
      <c r="BN298" s="53"/>
      <c r="BO298" s="53"/>
      <c r="BP298" s="53"/>
      <c r="BQ298" s="53"/>
      <c r="BR298" s="53"/>
      <c r="BS298" s="53"/>
      <c r="BT298" s="53"/>
      <c r="BU298" s="53"/>
      <c r="BV298" s="53"/>
      <c r="BW298" s="53"/>
      <c r="BX298" s="53"/>
      <c r="BY298" s="53"/>
      <c r="BZ298" s="53"/>
      <c r="CA298" s="53"/>
      <c r="CB298" s="53"/>
      <c r="CC298" s="53"/>
      <c r="CD298" s="53"/>
      <c r="CE298" s="53"/>
      <c r="CF298" s="53"/>
      <c r="CG298" s="53"/>
      <c r="CH298" s="53"/>
      <c r="CI298" s="53"/>
      <c r="CJ298" s="53"/>
      <c r="CK298" s="53"/>
      <c r="CL298" s="53"/>
      <c r="CM298" s="53"/>
      <c r="CN298" s="53"/>
      <c r="CO298" s="53"/>
      <c r="CP298" s="53"/>
      <c r="CQ298" s="53"/>
      <c r="CR298" s="53"/>
      <c r="CS298" s="53"/>
      <c r="CT298" s="53"/>
      <c r="CU298" s="53"/>
      <c r="CV298" s="53"/>
      <c r="CW298" s="53"/>
      <c r="CX298" s="53"/>
      <c r="CY298" s="53"/>
      <c r="CZ298" s="53"/>
      <c r="DA298" s="53"/>
      <c r="DB298" s="53"/>
      <c r="DC298" s="53"/>
      <c r="DD298" s="53"/>
      <c r="DE298" s="53"/>
      <c r="DF298" s="53"/>
      <c r="DG298" s="53"/>
      <c r="DH298" s="53"/>
      <c r="DI298" s="53"/>
      <c r="DJ298" s="53"/>
      <c r="DK298" s="53"/>
      <c r="DL298" s="53"/>
    </row>
    <row r="299" spans="1:116" ht="34.5" customHeight="1">
      <c r="A299"/>
      <c r="B299" s="234" t="s">
        <v>288</v>
      </c>
      <c r="C299" s="164" t="s">
        <v>407</v>
      </c>
      <c r="D299" s="229" t="s">
        <v>296</v>
      </c>
      <c r="E299" s="260" t="s">
        <v>3</v>
      </c>
      <c r="F299" s="82" t="s">
        <v>59</v>
      </c>
      <c r="G299" s="173"/>
      <c r="H299" s="173"/>
      <c r="I299" s="173"/>
      <c r="J299" s="173"/>
      <c r="K299" s="173"/>
      <c r="L299" s="173"/>
      <c r="M299" s="173"/>
      <c r="N299" s="173"/>
      <c r="O299" s="173"/>
      <c r="P299" s="173"/>
      <c r="Q299" s="173"/>
      <c r="R299" s="173"/>
      <c r="S299" s="173"/>
      <c r="T299" s="138">
        <v>79.2</v>
      </c>
      <c r="U299" s="138">
        <v>74.900000000000006</v>
      </c>
      <c r="V299" s="138">
        <v>73.3</v>
      </c>
      <c r="W299" s="138">
        <v>75.8</v>
      </c>
      <c r="X299" s="138">
        <v>76.599999999999994</v>
      </c>
      <c r="Y299" s="120">
        <v>78</v>
      </c>
      <c r="Z299" s="53"/>
      <c r="AA299" s="53"/>
      <c r="AB299" s="53"/>
      <c r="AC299" s="53"/>
      <c r="AD299" s="53"/>
      <c r="AE299" s="53"/>
      <c r="AF299" s="53"/>
      <c r="AG299" s="53"/>
      <c r="AH299" s="53"/>
      <c r="AI299" s="53"/>
      <c r="AJ299" s="53"/>
      <c r="AK299" s="53"/>
      <c r="AL299" s="53"/>
      <c r="AM299" s="53"/>
      <c r="AN299" s="53"/>
      <c r="AO299" s="53"/>
      <c r="AP299" s="53"/>
      <c r="AQ299" s="53"/>
      <c r="AR299" s="53"/>
      <c r="AS299" s="53"/>
      <c r="AT299" s="53"/>
      <c r="AU299" s="53"/>
      <c r="AV299" s="53"/>
      <c r="AW299" s="53"/>
      <c r="AX299" s="53"/>
      <c r="AY299" s="53"/>
      <c r="AZ299" s="53"/>
      <c r="BA299" s="53"/>
      <c r="BB299" s="53"/>
      <c r="BC299" s="53"/>
      <c r="BD299" s="53"/>
      <c r="BE299" s="53"/>
      <c r="BF299" s="53"/>
      <c r="BG299" s="53"/>
      <c r="BH299" s="53"/>
      <c r="BI299" s="53"/>
      <c r="BJ299" s="53"/>
      <c r="BK299" s="53"/>
      <c r="BL299" s="53"/>
      <c r="BM299" s="53"/>
      <c r="BN299" s="53"/>
      <c r="BO299" s="53"/>
      <c r="BP299" s="53"/>
      <c r="BQ299" s="53"/>
      <c r="BR299" s="53"/>
      <c r="BS299" s="53"/>
      <c r="BT299" s="53"/>
      <c r="BU299" s="53"/>
      <c r="BV299" s="53"/>
      <c r="BW299" s="53"/>
      <c r="BX299" s="53"/>
      <c r="BY299" s="53"/>
      <c r="BZ299" s="53"/>
      <c r="CA299" s="53"/>
      <c r="CB299" s="53"/>
      <c r="CC299" s="53"/>
      <c r="CD299" s="53"/>
      <c r="CE299" s="53"/>
      <c r="CF299" s="53"/>
      <c r="CG299" s="53"/>
      <c r="CH299" s="53"/>
      <c r="CI299" s="53"/>
      <c r="CJ299" s="53"/>
      <c r="CK299" s="53"/>
      <c r="CL299" s="53"/>
      <c r="CM299" s="53"/>
      <c r="CN299" s="53"/>
      <c r="CO299" s="53"/>
      <c r="CP299" s="53"/>
      <c r="CQ299" s="53"/>
      <c r="CR299" s="53"/>
      <c r="CS299" s="53"/>
      <c r="CT299" s="53"/>
      <c r="CU299" s="53"/>
      <c r="CV299" s="53"/>
      <c r="CW299" s="53"/>
      <c r="CX299" s="53"/>
      <c r="CY299" s="53"/>
      <c r="CZ299" s="53"/>
      <c r="DA299" s="53"/>
      <c r="DB299" s="53"/>
      <c r="DC299" s="53"/>
      <c r="DD299" s="53"/>
      <c r="DE299" s="53"/>
      <c r="DF299" s="53"/>
      <c r="DG299" s="53"/>
      <c r="DH299" s="53"/>
      <c r="DI299" s="53"/>
      <c r="DJ299" s="53"/>
      <c r="DK299" s="53"/>
      <c r="DL299" s="53"/>
    </row>
    <row r="300" spans="1:116" ht="34.5" customHeight="1">
      <c r="A300"/>
      <c r="B300" s="235"/>
      <c r="C300" s="158" t="s">
        <v>408</v>
      </c>
      <c r="D300" s="227"/>
      <c r="E300" s="228"/>
      <c r="F300" s="57" t="s">
        <v>59</v>
      </c>
      <c r="G300" s="175"/>
      <c r="H300" s="175"/>
      <c r="I300" s="175"/>
      <c r="J300" s="175"/>
      <c r="K300" s="175"/>
      <c r="L300" s="175"/>
      <c r="M300" s="175"/>
      <c r="N300" s="175"/>
      <c r="O300" s="175"/>
      <c r="P300" s="175"/>
      <c r="Q300" s="175"/>
      <c r="R300" s="175"/>
      <c r="S300" s="175"/>
      <c r="T300" s="140">
        <v>15.5</v>
      </c>
      <c r="U300" s="140">
        <v>18.8</v>
      </c>
      <c r="V300" s="140">
        <v>20.100000000000001</v>
      </c>
      <c r="W300" s="140">
        <v>18</v>
      </c>
      <c r="X300" s="140">
        <v>18.3</v>
      </c>
      <c r="Y300" s="122">
        <v>17.7</v>
      </c>
      <c r="Z300" s="53"/>
      <c r="AA300" s="53"/>
      <c r="AB300" s="53"/>
      <c r="AC300" s="53"/>
      <c r="AD300" s="53"/>
      <c r="AE300" s="53"/>
      <c r="AF300" s="53"/>
      <c r="AG300" s="53"/>
      <c r="AH300" s="53"/>
      <c r="AI300" s="53"/>
      <c r="AJ300" s="53"/>
      <c r="AK300" s="53"/>
      <c r="AL300" s="53"/>
      <c r="AM300" s="53"/>
      <c r="AN300" s="53"/>
      <c r="AO300" s="53"/>
      <c r="AP300" s="53"/>
      <c r="AQ300" s="53"/>
      <c r="AR300" s="53"/>
      <c r="AS300" s="53"/>
      <c r="AT300" s="53"/>
      <c r="AU300" s="53"/>
      <c r="AV300" s="53"/>
      <c r="AW300" s="53"/>
      <c r="AX300" s="53"/>
      <c r="AY300" s="53"/>
      <c r="AZ300" s="53"/>
      <c r="BA300" s="53"/>
      <c r="BB300" s="53"/>
      <c r="BC300" s="53"/>
      <c r="BD300" s="53"/>
      <c r="BE300" s="53"/>
      <c r="BF300" s="53"/>
      <c r="BG300" s="53"/>
      <c r="BH300" s="53"/>
      <c r="BI300" s="53"/>
      <c r="BJ300" s="53"/>
      <c r="BK300" s="53"/>
      <c r="BL300" s="53"/>
      <c r="BM300" s="53"/>
      <c r="BN300" s="53"/>
      <c r="BO300" s="53"/>
      <c r="BP300" s="53"/>
      <c r="BQ300" s="53"/>
      <c r="BR300" s="53"/>
      <c r="BS300" s="53"/>
      <c r="BT300" s="53"/>
      <c r="BU300" s="53"/>
      <c r="BV300" s="53"/>
      <c r="BW300" s="53"/>
      <c r="BX300" s="53"/>
      <c r="BY300" s="53"/>
      <c r="BZ300" s="53"/>
      <c r="CA300" s="53"/>
      <c r="CB300" s="53"/>
      <c r="CC300" s="53"/>
      <c r="CD300" s="53"/>
      <c r="CE300" s="53"/>
      <c r="CF300" s="53"/>
      <c r="CG300" s="53"/>
      <c r="CH300" s="53"/>
      <c r="CI300" s="53"/>
      <c r="CJ300" s="53"/>
      <c r="CK300" s="53"/>
      <c r="CL300" s="53"/>
      <c r="CM300" s="53"/>
      <c r="CN300" s="53"/>
      <c r="CO300" s="53"/>
      <c r="CP300" s="53"/>
      <c r="CQ300" s="53"/>
      <c r="CR300" s="53"/>
      <c r="CS300" s="53"/>
      <c r="CT300" s="53"/>
      <c r="CU300" s="53"/>
      <c r="CV300" s="53"/>
      <c r="CW300" s="53"/>
      <c r="CX300" s="53"/>
      <c r="CY300" s="53"/>
      <c r="CZ300" s="53"/>
      <c r="DA300" s="53"/>
      <c r="DB300" s="53"/>
      <c r="DC300" s="53"/>
      <c r="DD300" s="53"/>
      <c r="DE300" s="53"/>
      <c r="DF300" s="53"/>
      <c r="DG300" s="53"/>
      <c r="DH300" s="53"/>
      <c r="DI300" s="53"/>
      <c r="DJ300" s="53"/>
      <c r="DK300" s="53"/>
      <c r="DL300" s="53"/>
    </row>
    <row r="301" spans="1:116" ht="34.5" customHeight="1">
      <c r="A301" s="35"/>
      <c r="B301" s="235"/>
      <c r="C301" s="158" t="s">
        <v>409</v>
      </c>
      <c r="D301" s="227"/>
      <c r="E301" s="228"/>
      <c r="F301" s="57" t="s">
        <v>59</v>
      </c>
      <c r="G301" s="144"/>
      <c r="H301" s="144"/>
      <c r="I301" s="144"/>
      <c r="J301" s="144"/>
      <c r="K301" s="144"/>
      <c r="L301" s="144"/>
      <c r="M301" s="144"/>
      <c r="N301" s="144"/>
      <c r="O301" s="144"/>
      <c r="P301" s="142"/>
      <c r="Q301" s="142"/>
      <c r="R301" s="142"/>
      <c r="S301" s="142"/>
      <c r="T301" s="140">
        <v>4.5</v>
      </c>
      <c r="U301" s="140">
        <v>5.3</v>
      </c>
      <c r="V301" s="140">
        <v>5</v>
      </c>
      <c r="W301" s="140">
        <v>4.4000000000000004</v>
      </c>
      <c r="X301" s="140">
        <v>3.7</v>
      </c>
      <c r="Y301" s="122">
        <v>3</v>
      </c>
      <c r="Z301" s="53"/>
      <c r="AA301" s="53"/>
      <c r="AB301" s="53"/>
      <c r="AC301" s="53"/>
      <c r="AD301" s="53"/>
      <c r="AE301" s="53"/>
      <c r="AF301" s="53"/>
      <c r="AG301" s="53"/>
      <c r="AH301" s="53"/>
      <c r="AI301" s="53"/>
      <c r="AJ301" s="53"/>
      <c r="AK301" s="53"/>
      <c r="AL301" s="53"/>
      <c r="AM301" s="53"/>
      <c r="AN301" s="53"/>
      <c r="AO301" s="53"/>
      <c r="AP301" s="53"/>
      <c r="AQ301" s="53"/>
      <c r="AR301" s="53"/>
      <c r="AS301" s="53"/>
      <c r="AT301" s="53"/>
      <c r="AU301" s="53"/>
      <c r="AV301" s="53"/>
      <c r="AW301" s="53"/>
      <c r="AX301" s="53"/>
      <c r="AY301" s="53"/>
      <c r="AZ301" s="53"/>
      <c r="BA301" s="53"/>
      <c r="BB301" s="53"/>
      <c r="BC301" s="53"/>
      <c r="BD301" s="53"/>
      <c r="BE301" s="53"/>
      <c r="BF301" s="53"/>
      <c r="BG301" s="53"/>
      <c r="BH301" s="53"/>
      <c r="BI301" s="53"/>
      <c r="BJ301" s="53"/>
      <c r="BK301" s="53"/>
      <c r="BL301" s="53"/>
      <c r="BM301" s="53"/>
      <c r="BN301" s="53"/>
      <c r="BO301" s="53"/>
      <c r="BP301" s="53"/>
      <c r="BQ301" s="53"/>
      <c r="BR301" s="53"/>
      <c r="BS301" s="53"/>
      <c r="BT301" s="53"/>
      <c r="BU301" s="53"/>
      <c r="BV301" s="53"/>
      <c r="BW301" s="53"/>
      <c r="BX301" s="53"/>
      <c r="BY301" s="53"/>
      <c r="BZ301" s="53"/>
      <c r="CA301" s="53"/>
      <c r="CB301" s="53"/>
      <c r="CC301" s="53"/>
      <c r="CD301" s="53"/>
      <c r="CE301" s="53"/>
      <c r="CF301" s="53"/>
      <c r="CG301" s="53"/>
      <c r="CH301" s="53"/>
      <c r="CI301" s="53"/>
      <c r="CJ301" s="53"/>
      <c r="CK301" s="53"/>
      <c r="CL301" s="53"/>
      <c r="CM301" s="53"/>
      <c r="CN301" s="53"/>
      <c r="CO301" s="53"/>
      <c r="CP301" s="53"/>
      <c r="CQ301" s="53"/>
      <c r="CR301" s="53"/>
      <c r="CS301" s="53"/>
      <c r="CT301" s="53"/>
      <c r="CU301" s="53"/>
      <c r="CV301" s="53"/>
      <c r="CW301" s="53"/>
      <c r="CX301" s="53"/>
      <c r="CY301" s="53"/>
      <c r="CZ301" s="53"/>
      <c r="DA301" s="53"/>
      <c r="DB301" s="53"/>
      <c r="DC301" s="53"/>
      <c r="DD301" s="53"/>
      <c r="DE301" s="53"/>
      <c r="DF301" s="53"/>
      <c r="DG301" s="53"/>
      <c r="DH301" s="53"/>
      <c r="DI301" s="53"/>
      <c r="DJ301" s="53"/>
      <c r="DK301" s="53"/>
      <c r="DL301" s="53"/>
    </row>
    <row r="302" spans="1:116" ht="34.5" customHeight="1">
      <c r="A302" s="91"/>
      <c r="B302" s="235"/>
      <c r="C302" s="158" t="s">
        <v>410</v>
      </c>
      <c r="D302" s="227"/>
      <c r="E302" s="228"/>
      <c r="F302" s="57" t="s">
        <v>59</v>
      </c>
      <c r="G302" s="144"/>
      <c r="H302" s="144"/>
      <c r="I302" s="144"/>
      <c r="J302" s="144"/>
      <c r="K302" s="144"/>
      <c r="L302" s="144"/>
      <c r="M302" s="144"/>
      <c r="N302" s="144"/>
      <c r="O302" s="144"/>
      <c r="P302" s="142"/>
      <c r="Q302" s="142"/>
      <c r="R302" s="142"/>
      <c r="S302" s="142"/>
      <c r="T302" s="140">
        <v>0.8</v>
      </c>
      <c r="U302" s="140">
        <v>1</v>
      </c>
      <c r="V302" s="140">
        <v>1.5</v>
      </c>
      <c r="W302" s="140">
        <v>1.84</v>
      </c>
      <c r="X302" s="140">
        <v>1.4</v>
      </c>
      <c r="Y302" s="122">
        <v>1.3</v>
      </c>
      <c r="Z302" s="53"/>
      <c r="AA302" s="53"/>
      <c r="AB302" s="53"/>
      <c r="AC302" s="53"/>
      <c r="AD302" s="53"/>
      <c r="AE302" s="53"/>
      <c r="AF302" s="53"/>
      <c r="AG302" s="53"/>
      <c r="AH302" s="53"/>
      <c r="AI302" s="53"/>
      <c r="AJ302" s="53"/>
      <c r="AK302" s="53"/>
      <c r="AL302" s="53"/>
      <c r="AM302" s="53"/>
      <c r="AN302" s="53"/>
      <c r="AO302" s="53"/>
      <c r="AP302" s="53"/>
      <c r="AQ302" s="53"/>
      <c r="AR302" s="53"/>
      <c r="AS302" s="53"/>
      <c r="AT302" s="53"/>
      <c r="AU302" s="53"/>
      <c r="AV302" s="53"/>
      <c r="AW302" s="53"/>
      <c r="AX302" s="53"/>
      <c r="AY302" s="53"/>
      <c r="AZ302" s="53"/>
      <c r="BA302" s="53"/>
      <c r="BB302" s="53"/>
      <c r="BC302" s="53"/>
      <c r="BD302" s="53"/>
      <c r="BE302" s="53"/>
      <c r="BF302" s="53"/>
      <c r="BG302" s="53"/>
      <c r="BH302" s="53"/>
      <c r="BI302" s="53"/>
      <c r="BJ302" s="53"/>
      <c r="BK302" s="53"/>
      <c r="BL302" s="53"/>
      <c r="BM302" s="53"/>
      <c r="BN302" s="53"/>
      <c r="BO302" s="53"/>
      <c r="BP302" s="53"/>
      <c r="BQ302" s="53"/>
      <c r="BR302" s="53"/>
      <c r="BS302" s="53"/>
      <c r="BT302" s="53"/>
      <c r="BU302" s="53"/>
      <c r="BV302" s="53"/>
      <c r="BW302" s="53"/>
      <c r="BX302" s="53"/>
      <c r="BY302" s="53"/>
      <c r="BZ302" s="53"/>
      <c r="CA302" s="53"/>
      <c r="CB302" s="53"/>
      <c r="CC302" s="53"/>
      <c r="CD302" s="53"/>
      <c r="CE302" s="53"/>
      <c r="CF302" s="53"/>
      <c r="CG302" s="53"/>
      <c r="CH302" s="53"/>
      <c r="CI302" s="53"/>
      <c r="CJ302" s="53"/>
      <c r="CK302" s="53"/>
      <c r="CL302" s="53"/>
      <c r="CM302" s="53"/>
      <c r="CN302" s="53"/>
      <c r="CO302" s="53"/>
      <c r="CP302" s="53"/>
      <c r="CQ302" s="53"/>
      <c r="CR302" s="53"/>
      <c r="CS302" s="53"/>
      <c r="CT302" s="53"/>
      <c r="CU302" s="53"/>
      <c r="CV302" s="53"/>
      <c r="CW302" s="53"/>
      <c r="CX302" s="53"/>
      <c r="CY302" s="53"/>
      <c r="CZ302" s="53"/>
      <c r="DA302" s="53"/>
      <c r="DB302" s="53"/>
      <c r="DC302" s="53"/>
      <c r="DD302" s="53"/>
      <c r="DE302" s="53"/>
      <c r="DF302" s="53"/>
      <c r="DG302" s="53"/>
      <c r="DH302" s="53"/>
      <c r="DI302" s="53"/>
      <c r="DJ302" s="53"/>
      <c r="DK302" s="53"/>
      <c r="DL302" s="53"/>
    </row>
    <row r="303" spans="1:116" ht="34.5" customHeight="1">
      <c r="A303"/>
      <c r="B303" s="235"/>
      <c r="C303" s="158" t="s">
        <v>407</v>
      </c>
      <c r="D303" s="227"/>
      <c r="E303" s="228"/>
      <c r="F303" s="57" t="s">
        <v>60</v>
      </c>
      <c r="G303" s="144"/>
      <c r="H303" s="144"/>
      <c r="I303" s="144"/>
      <c r="J303" s="144"/>
      <c r="K303" s="144"/>
      <c r="L303" s="144"/>
      <c r="M303" s="144"/>
      <c r="N303" s="144"/>
      <c r="O303" s="144"/>
      <c r="P303" s="142"/>
      <c r="Q303" s="142"/>
      <c r="R303" s="142"/>
      <c r="S303" s="142"/>
      <c r="T303" s="140">
        <v>69.900000000000006</v>
      </c>
      <c r="U303" s="140">
        <v>66.5</v>
      </c>
      <c r="V303" s="140">
        <v>65.599999999999994</v>
      </c>
      <c r="W303" s="140">
        <v>70.7</v>
      </c>
      <c r="X303" s="140">
        <v>68.599999999999994</v>
      </c>
      <c r="Y303" s="122">
        <v>70.5</v>
      </c>
      <c r="Z303" s="53"/>
      <c r="AA303" s="53"/>
      <c r="AB303" s="53"/>
      <c r="AC303" s="53"/>
      <c r="AD303" s="53"/>
      <c r="AE303" s="53"/>
      <c r="AF303" s="53"/>
      <c r="AG303" s="53"/>
      <c r="AH303" s="53"/>
      <c r="AI303" s="53"/>
      <c r="AJ303" s="53"/>
      <c r="AK303" s="53"/>
      <c r="AL303" s="53"/>
      <c r="AM303" s="53"/>
      <c r="AN303" s="53"/>
      <c r="AO303" s="53"/>
      <c r="AP303" s="53"/>
      <c r="AQ303" s="53"/>
      <c r="AR303" s="53"/>
      <c r="AS303" s="53"/>
      <c r="AT303" s="53"/>
      <c r="AU303" s="53"/>
      <c r="AV303" s="53"/>
      <c r="AW303" s="53"/>
      <c r="AX303" s="53"/>
      <c r="AY303" s="53"/>
      <c r="AZ303" s="53"/>
      <c r="BA303" s="53"/>
      <c r="BB303" s="53"/>
      <c r="BC303" s="53"/>
      <c r="BD303" s="53"/>
      <c r="BE303" s="53"/>
      <c r="BF303" s="53"/>
      <c r="BG303" s="53"/>
      <c r="BH303" s="53"/>
      <c r="BI303" s="53"/>
      <c r="BJ303" s="53"/>
      <c r="BK303" s="53"/>
      <c r="BL303" s="53"/>
      <c r="BM303" s="53"/>
      <c r="BN303" s="53"/>
      <c r="BO303" s="53"/>
      <c r="BP303" s="53"/>
      <c r="BQ303" s="53"/>
      <c r="BR303" s="53"/>
      <c r="BS303" s="53"/>
      <c r="BT303" s="53"/>
      <c r="BU303" s="53"/>
      <c r="BV303" s="53"/>
      <c r="BW303" s="53"/>
      <c r="BX303" s="53"/>
      <c r="BY303" s="53"/>
      <c r="BZ303" s="53"/>
      <c r="CA303" s="53"/>
      <c r="CB303" s="53"/>
      <c r="CC303" s="53"/>
      <c r="CD303" s="53"/>
      <c r="CE303" s="53"/>
      <c r="CF303" s="53"/>
      <c r="CG303" s="53"/>
      <c r="CH303" s="53"/>
      <c r="CI303" s="53"/>
      <c r="CJ303" s="53"/>
      <c r="CK303" s="53"/>
      <c r="CL303" s="53"/>
      <c r="CM303" s="53"/>
      <c r="CN303" s="53"/>
      <c r="CO303" s="53"/>
      <c r="CP303" s="53"/>
      <c r="CQ303" s="53"/>
      <c r="CR303" s="53"/>
      <c r="CS303" s="53"/>
      <c r="CT303" s="53"/>
      <c r="CU303" s="53"/>
      <c r="CV303" s="53"/>
      <c r="CW303" s="53"/>
      <c r="CX303" s="53"/>
      <c r="CY303" s="53"/>
      <c r="CZ303" s="53"/>
      <c r="DA303" s="53"/>
      <c r="DB303" s="53"/>
      <c r="DC303" s="53"/>
      <c r="DD303" s="53"/>
      <c r="DE303" s="53"/>
      <c r="DF303" s="53"/>
      <c r="DG303" s="53"/>
      <c r="DH303" s="53"/>
      <c r="DI303" s="53"/>
      <c r="DJ303" s="53"/>
      <c r="DK303" s="53"/>
      <c r="DL303" s="53"/>
    </row>
    <row r="304" spans="1:116" ht="34.5" customHeight="1">
      <c r="A304"/>
      <c r="B304" s="235"/>
      <c r="C304" s="158" t="s">
        <v>408</v>
      </c>
      <c r="D304" s="227"/>
      <c r="E304" s="228"/>
      <c r="F304" s="57" t="s">
        <v>60</v>
      </c>
      <c r="G304" s="144"/>
      <c r="H304" s="144"/>
      <c r="I304" s="144"/>
      <c r="J304" s="144"/>
      <c r="K304" s="144"/>
      <c r="L304" s="144"/>
      <c r="M304" s="144"/>
      <c r="N304" s="144"/>
      <c r="O304" s="144"/>
      <c r="P304" s="142"/>
      <c r="Q304" s="142"/>
      <c r="R304" s="142"/>
      <c r="S304" s="142"/>
      <c r="T304" s="140">
        <v>20.100000000000001</v>
      </c>
      <c r="U304" s="140">
        <v>21</v>
      </c>
      <c r="V304" s="140">
        <v>21.9</v>
      </c>
      <c r="W304" s="140">
        <v>18.100000000000001</v>
      </c>
      <c r="X304" s="140">
        <v>20.5</v>
      </c>
      <c r="Y304" s="122">
        <v>20.8</v>
      </c>
      <c r="Z304" s="53"/>
      <c r="AA304" s="53"/>
      <c r="AB304" s="53"/>
      <c r="AC304" s="53"/>
      <c r="AD304" s="53"/>
      <c r="AE304" s="53"/>
      <c r="AF304" s="53"/>
      <c r="AG304" s="53"/>
      <c r="AH304" s="53"/>
      <c r="AI304" s="53"/>
      <c r="AJ304" s="53"/>
      <c r="AK304" s="53"/>
      <c r="AL304" s="53"/>
      <c r="AM304" s="53"/>
      <c r="AN304" s="53"/>
      <c r="AO304" s="53"/>
      <c r="AP304" s="53"/>
      <c r="AQ304" s="53"/>
      <c r="AR304" s="53"/>
      <c r="AS304" s="53"/>
      <c r="AT304" s="53"/>
      <c r="AU304" s="53"/>
      <c r="AV304" s="53"/>
      <c r="AW304" s="53"/>
      <c r="AX304" s="53"/>
      <c r="AY304" s="53"/>
      <c r="AZ304" s="53"/>
      <c r="BA304" s="53"/>
      <c r="BB304" s="53"/>
      <c r="BC304" s="53"/>
      <c r="BD304" s="53"/>
      <c r="BE304" s="53"/>
      <c r="BF304" s="53"/>
      <c r="BG304" s="53"/>
      <c r="BH304" s="53"/>
      <c r="BI304" s="53"/>
      <c r="BJ304" s="53"/>
      <c r="BK304" s="53"/>
      <c r="BL304" s="53"/>
      <c r="BM304" s="53"/>
      <c r="BN304" s="53"/>
      <c r="BO304" s="53"/>
      <c r="BP304" s="53"/>
      <c r="BQ304" s="53"/>
      <c r="BR304" s="53"/>
      <c r="BS304" s="53"/>
      <c r="BT304" s="53"/>
      <c r="BU304" s="53"/>
      <c r="BV304" s="53"/>
      <c r="BW304" s="53"/>
      <c r="BX304" s="53"/>
      <c r="BY304" s="53"/>
      <c r="BZ304" s="53"/>
      <c r="CA304" s="53"/>
      <c r="CB304" s="53"/>
      <c r="CC304" s="53"/>
      <c r="CD304" s="53"/>
      <c r="CE304" s="53"/>
      <c r="CF304" s="53"/>
      <c r="CG304" s="53"/>
      <c r="CH304" s="53"/>
      <c r="CI304" s="53"/>
      <c r="CJ304" s="53"/>
      <c r="CK304" s="53"/>
      <c r="CL304" s="53"/>
      <c r="CM304" s="53"/>
      <c r="CN304" s="53"/>
      <c r="CO304" s="53"/>
      <c r="CP304" s="53"/>
      <c r="CQ304" s="53"/>
      <c r="CR304" s="53"/>
      <c r="CS304" s="53"/>
      <c r="CT304" s="53"/>
      <c r="CU304" s="53"/>
      <c r="CV304" s="53"/>
      <c r="CW304" s="53"/>
      <c r="CX304" s="53"/>
      <c r="CY304" s="53"/>
      <c r="CZ304" s="53"/>
      <c r="DA304" s="53"/>
      <c r="DB304" s="53"/>
      <c r="DC304" s="53"/>
      <c r="DD304" s="53"/>
      <c r="DE304" s="53"/>
      <c r="DF304" s="53"/>
      <c r="DG304" s="53"/>
      <c r="DH304" s="53"/>
      <c r="DI304" s="53"/>
      <c r="DJ304" s="53"/>
      <c r="DK304" s="53"/>
      <c r="DL304" s="53"/>
    </row>
    <row r="305" spans="1:116" ht="34.5" customHeight="1">
      <c r="A305"/>
      <c r="B305" s="235"/>
      <c r="C305" s="158" t="s">
        <v>409</v>
      </c>
      <c r="D305" s="227"/>
      <c r="E305" s="228"/>
      <c r="F305" s="57" t="s">
        <v>60</v>
      </c>
      <c r="G305" s="144"/>
      <c r="H305" s="144"/>
      <c r="I305" s="144"/>
      <c r="J305" s="144"/>
      <c r="K305" s="144"/>
      <c r="L305" s="144"/>
      <c r="M305" s="144"/>
      <c r="N305" s="144"/>
      <c r="O305" s="144"/>
      <c r="P305" s="142"/>
      <c r="Q305" s="142"/>
      <c r="R305" s="142"/>
      <c r="S305" s="142"/>
      <c r="T305" s="140">
        <v>9</v>
      </c>
      <c r="U305" s="140">
        <v>10.5</v>
      </c>
      <c r="V305" s="140">
        <v>10.5</v>
      </c>
      <c r="W305" s="140">
        <v>7.6</v>
      </c>
      <c r="X305" s="140">
        <v>8.8000000000000007</v>
      </c>
      <c r="Y305" s="122">
        <v>6.5</v>
      </c>
      <c r="Z305" s="53"/>
      <c r="AA305" s="53"/>
      <c r="AB305" s="53"/>
      <c r="AC305" s="53"/>
      <c r="AD305" s="53"/>
      <c r="AE305" s="53"/>
      <c r="AF305" s="53"/>
      <c r="AG305" s="53"/>
      <c r="AH305" s="53"/>
      <c r="AI305" s="53"/>
      <c r="AJ305" s="53"/>
      <c r="AK305" s="53"/>
      <c r="AL305" s="53"/>
      <c r="AM305" s="53"/>
      <c r="AN305" s="53"/>
      <c r="AO305" s="53"/>
      <c r="AP305" s="53"/>
      <c r="AQ305" s="53"/>
      <c r="AR305" s="53"/>
      <c r="AS305" s="53"/>
      <c r="AT305" s="53"/>
      <c r="AU305" s="53"/>
      <c r="AV305" s="53"/>
      <c r="AW305" s="53"/>
      <c r="AX305" s="53"/>
      <c r="AY305" s="53"/>
      <c r="AZ305" s="53"/>
      <c r="BA305" s="53"/>
      <c r="BB305" s="53"/>
      <c r="BC305" s="53"/>
      <c r="BD305" s="53"/>
      <c r="BE305" s="53"/>
      <c r="BF305" s="53"/>
      <c r="BG305" s="53"/>
      <c r="BH305" s="53"/>
      <c r="BI305" s="53"/>
      <c r="BJ305" s="53"/>
      <c r="BK305" s="53"/>
      <c r="BL305" s="53"/>
      <c r="BM305" s="53"/>
      <c r="BN305" s="53"/>
      <c r="BO305" s="53"/>
      <c r="BP305" s="53"/>
      <c r="BQ305" s="53"/>
      <c r="BR305" s="53"/>
      <c r="BS305" s="53"/>
      <c r="BT305" s="53"/>
      <c r="BU305" s="53"/>
      <c r="BV305" s="53"/>
      <c r="BW305" s="53"/>
      <c r="BX305" s="53"/>
      <c r="BY305" s="53"/>
      <c r="BZ305" s="53"/>
      <c r="CA305" s="53"/>
      <c r="CB305" s="53"/>
      <c r="CC305" s="53"/>
      <c r="CD305" s="53"/>
      <c r="CE305" s="53"/>
      <c r="CF305" s="53"/>
      <c r="CG305" s="53"/>
      <c r="CH305" s="53"/>
      <c r="CI305" s="53"/>
      <c r="CJ305" s="53"/>
      <c r="CK305" s="53"/>
      <c r="CL305" s="53"/>
      <c r="CM305" s="53"/>
      <c r="CN305" s="53"/>
      <c r="CO305" s="53"/>
      <c r="CP305" s="53"/>
      <c r="CQ305" s="53"/>
      <c r="CR305" s="53"/>
      <c r="CS305" s="53"/>
      <c r="CT305" s="53"/>
      <c r="CU305" s="53"/>
      <c r="CV305" s="53"/>
      <c r="CW305" s="53"/>
      <c r="CX305" s="53"/>
      <c r="CY305" s="53"/>
      <c r="CZ305" s="53"/>
      <c r="DA305" s="53"/>
      <c r="DB305" s="53"/>
      <c r="DC305" s="53"/>
      <c r="DD305" s="53"/>
      <c r="DE305" s="53"/>
      <c r="DF305" s="53"/>
      <c r="DG305" s="53"/>
      <c r="DH305" s="53"/>
      <c r="DI305" s="53"/>
      <c r="DJ305" s="53"/>
      <c r="DK305" s="53"/>
      <c r="DL305" s="53"/>
    </row>
    <row r="306" spans="1:116" ht="34.5" customHeight="1" thickBot="1">
      <c r="A306"/>
      <c r="B306" s="236"/>
      <c r="C306" s="165" t="s">
        <v>410</v>
      </c>
      <c r="D306" s="230"/>
      <c r="E306" s="259"/>
      <c r="F306" s="61" t="s">
        <v>60</v>
      </c>
      <c r="G306" s="161"/>
      <c r="H306" s="161"/>
      <c r="I306" s="161"/>
      <c r="J306" s="161"/>
      <c r="K306" s="161"/>
      <c r="L306" s="161"/>
      <c r="M306" s="161"/>
      <c r="N306" s="161"/>
      <c r="O306" s="161"/>
      <c r="P306" s="141"/>
      <c r="Q306" s="141"/>
      <c r="R306" s="141"/>
      <c r="S306" s="141"/>
      <c r="T306" s="139">
        <v>1</v>
      </c>
      <c r="U306" s="139">
        <v>2</v>
      </c>
      <c r="V306" s="139">
        <v>2</v>
      </c>
      <c r="W306" s="139">
        <v>3.6</v>
      </c>
      <c r="X306" s="139">
        <v>2</v>
      </c>
      <c r="Y306" s="85">
        <v>2.2000000000000002</v>
      </c>
      <c r="Z306" s="53"/>
      <c r="AA306" s="53"/>
      <c r="AB306" s="53"/>
      <c r="AC306" s="53"/>
      <c r="AD306" s="53"/>
      <c r="AE306" s="53"/>
      <c r="AF306" s="53"/>
      <c r="AG306" s="53"/>
      <c r="AH306" s="53"/>
      <c r="AI306" s="53"/>
      <c r="AJ306" s="53"/>
      <c r="AK306" s="53"/>
      <c r="AL306" s="53"/>
      <c r="AM306" s="53"/>
      <c r="AN306" s="53"/>
      <c r="AO306" s="53"/>
      <c r="AP306" s="53"/>
      <c r="AQ306" s="53"/>
      <c r="AR306" s="53"/>
      <c r="AS306" s="53"/>
      <c r="AT306" s="53"/>
      <c r="AU306" s="53"/>
      <c r="AV306" s="53"/>
      <c r="AW306" s="53"/>
      <c r="AX306" s="53"/>
      <c r="AY306" s="53"/>
      <c r="AZ306" s="53"/>
      <c r="BA306" s="53"/>
      <c r="BB306" s="53"/>
      <c r="BC306" s="53"/>
      <c r="BD306" s="53"/>
      <c r="BE306" s="53"/>
      <c r="BF306" s="53"/>
      <c r="BG306" s="53"/>
      <c r="BH306" s="53"/>
      <c r="BI306" s="53"/>
      <c r="BJ306" s="53"/>
      <c r="BK306" s="53"/>
      <c r="BL306" s="53"/>
      <c r="BM306" s="53"/>
      <c r="BN306" s="53"/>
      <c r="BO306" s="53"/>
      <c r="BP306" s="53"/>
      <c r="BQ306" s="53"/>
      <c r="BR306" s="53"/>
      <c r="BS306" s="53"/>
      <c r="BT306" s="53"/>
      <c r="BU306" s="53"/>
      <c r="BV306" s="53"/>
      <c r="BW306" s="53"/>
      <c r="BX306" s="53"/>
      <c r="BY306" s="53"/>
      <c r="BZ306" s="53"/>
      <c r="CA306" s="53"/>
      <c r="CB306" s="53"/>
      <c r="CC306" s="53"/>
      <c r="CD306" s="53"/>
      <c r="CE306" s="53"/>
      <c r="CF306" s="53"/>
      <c r="CG306" s="53"/>
      <c r="CH306" s="53"/>
      <c r="CI306" s="53"/>
      <c r="CJ306" s="53"/>
      <c r="CK306" s="53"/>
      <c r="CL306" s="53"/>
      <c r="CM306" s="53"/>
      <c r="CN306" s="53"/>
      <c r="CO306" s="53"/>
      <c r="CP306" s="53"/>
      <c r="CQ306" s="53"/>
      <c r="CR306" s="53"/>
      <c r="CS306" s="53"/>
      <c r="CT306" s="53"/>
      <c r="CU306" s="53"/>
      <c r="CV306" s="53"/>
      <c r="CW306" s="53"/>
      <c r="CX306" s="53"/>
      <c r="CY306" s="53"/>
      <c r="CZ306" s="53"/>
      <c r="DA306" s="53"/>
      <c r="DB306" s="53"/>
      <c r="DC306" s="53"/>
      <c r="DD306" s="53"/>
      <c r="DE306" s="53"/>
      <c r="DF306" s="53"/>
      <c r="DG306" s="53"/>
      <c r="DH306" s="53"/>
      <c r="DI306" s="53"/>
      <c r="DJ306" s="53"/>
      <c r="DK306" s="53"/>
      <c r="DL306" s="53"/>
    </row>
    <row r="307" spans="1:116" ht="34.5" customHeight="1">
      <c r="A307"/>
      <c r="B307" s="234" t="s">
        <v>465</v>
      </c>
      <c r="C307" s="229" t="s">
        <v>281</v>
      </c>
      <c r="D307" s="265" t="s">
        <v>296</v>
      </c>
      <c r="E307" s="260" t="s">
        <v>3</v>
      </c>
      <c r="F307" s="82" t="s">
        <v>59</v>
      </c>
      <c r="G307" s="143"/>
      <c r="H307" s="143"/>
      <c r="I307" s="143"/>
      <c r="J307" s="143"/>
      <c r="K307" s="143"/>
      <c r="L307" s="143"/>
      <c r="M307" s="143"/>
      <c r="N307" s="143"/>
      <c r="O307" s="143"/>
      <c r="P307" s="163"/>
      <c r="Q307" s="163"/>
      <c r="R307" s="163"/>
      <c r="S307" s="163"/>
      <c r="T307" s="163">
        <v>32868</v>
      </c>
      <c r="U307" s="163">
        <v>29077</v>
      </c>
      <c r="V307" s="163">
        <v>27944</v>
      </c>
      <c r="W307" s="163">
        <v>24742</v>
      </c>
      <c r="X307" s="163">
        <v>25559</v>
      </c>
      <c r="Y307" s="96">
        <v>25928</v>
      </c>
      <c r="Z307" s="53"/>
      <c r="AA307" s="53"/>
      <c r="AB307" s="53"/>
      <c r="AC307" s="53"/>
      <c r="AD307" s="53"/>
      <c r="AE307" s="53"/>
      <c r="AF307" s="53"/>
      <c r="AG307" s="53"/>
      <c r="AH307" s="53"/>
      <c r="AI307" s="53"/>
      <c r="AJ307" s="53"/>
      <c r="AK307" s="53"/>
      <c r="AL307" s="53"/>
      <c r="AM307" s="53"/>
      <c r="AN307" s="53"/>
      <c r="AO307" s="53"/>
      <c r="AP307" s="53"/>
      <c r="AQ307" s="53"/>
      <c r="AR307" s="53"/>
      <c r="AS307" s="53"/>
      <c r="AT307" s="53"/>
      <c r="AU307" s="53"/>
      <c r="AV307" s="53"/>
      <c r="AW307" s="53"/>
      <c r="AX307" s="53"/>
      <c r="AY307" s="53"/>
      <c r="AZ307" s="53"/>
      <c r="BA307" s="53"/>
      <c r="BB307" s="53"/>
      <c r="BC307" s="53"/>
      <c r="BD307" s="53"/>
      <c r="BE307" s="53"/>
      <c r="BF307" s="53"/>
      <c r="BG307" s="53"/>
      <c r="BH307" s="53"/>
      <c r="BI307" s="53"/>
      <c r="BJ307" s="53"/>
      <c r="BK307" s="53"/>
      <c r="BL307" s="53"/>
      <c r="BM307" s="53"/>
      <c r="BN307" s="53"/>
      <c r="BO307" s="53"/>
      <c r="BP307" s="53"/>
      <c r="BQ307" s="53"/>
      <c r="BR307" s="53"/>
      <c r="BS307" s="53"/>
      <c r="BT307" s="53"/>
      <c r="BU307" s="53"/>
      <c r="BV307" s="53"/>
      <c r="BW307" s="53"/>
      <c r="BX307" s="53"/>
      <c r="BY307" s="53"/>
      <c r="BZ307" s="53"/>
      <c r="CA307" s="53"/>
      <c r="CB307" s="53"/>
      <c r="CC307" s="53"/>
      <c r="CD307" s="53"/>
      <c r="CE307" s="53"/>
      <c r="CF307" s="53"/>
      <c r="CG307" s="53"/>
      <c r="CH307" s="53"/>
      <c r="CI307" s="53"/>
      <c r="CJ307" s="53"/>
      <c r="CK307" s="53"/>
      <c r="CL307" s="53"/>
      <c r="CM307" s="53"/>
      <c r="CN307" s="53"/>
      <c r="CO307" s="53"/>
      <c r="CP307" s="53"/>
      <c r="CQ307" s="53"/>
      <c r="CR307" s="53"/>
      <c r="CS307" s="53"/>
      <c r="CT307" s="53"/>
      <c r="CU307" s="53"/>
      <c r="CV307" s="53"/>
      <c r="CW307" s="53"/>
      <c r="CX307" s="53"/>
      <c r="CY307" s="53"/>
      <c r="CZ307" s="53"/>
      <c r="DA307" s="53"/>
      <c r="DB307" s="53"/>
      <c r="DC307" s="53"/>
      <c r="DD307" s="53"/>
      <c r="DE307" s="53"/>
      <c r="DF307" s="53"/>
      <c r="DG307" s="53"/>
      <c r="DH307" s="53"/>
      <c r="DI307" s="53"/>
      <c r="DJ307" s="53"/>
      <c r="DK307" s="53"/>
      <c r="DL307" s="53"/>
    </row>
    <row r="308" spans="1:116" ht="34.5" customHeight="1">
      <c r="A308" s="92"/>
      <c r="B308" s="235"/>
      <c r="C308" s="227"/>
      <c r="D308" s="266"/>
      <c r="E308" s="228"/>
      <c r="F308" s="57" t="s">
        <v>60</v>
      </c>
      <c r="G308" s="144"/>
      <c r="H308" s="144"/>
      <c r="I308" s="144"/>
      <c r="J308" s="144"/>
      <c r="K308" s="144"/>
      <c r="L308" s="144"/>
      <c r="M308" s="144"/>
      <c r="N308" s="144"/>
      <c r="O308" s="144"/>
      <c r="P308" s="142"/>
      <c r="Q308" s="142"/>
      <c r="R308" s="142"/>
      <c r="S308" s="142"/>
      <c r="T308" s="142">
        <v>2516</v>
      </c>
      <c r="U308" s="142">
        <v>2562</v>
      </c>
      <c r="V308" s="142">
        <v>2501</v>
      </c>
      <c r="W308" s="142">
        <v>2168</v>
      </c>
      <c r="X308" s="142">
        <v>2115</v>
      </c>
      <c r="Y308" s="97">
        <v>2061</v>
      </c>
      <c r="Z308" s="53"/>
      <c r="AA308" s="53"/>
      <c r="AB308" s="53"/>
      <c r="AC308" s="53"/>
      <c r="AD308" s="53"/>
      <c r="AE308" s="53"/>
      <c r="AF308" s="53"/>
      <c r="AG308" s="53"/>
      <c r="AH308" s="53"/>
      <c r="AI308" s="53"/>
      <c r="AJ308" s="53"/>
      <c r="AK308" s="53"/>
      <c r="AL308" s="53"/>
      <c r="AM308" s="53"/>
      <c r="AN308" s="53"/>
      <c r="AO308" s="53"/>
      <c r="AP308" s="53"/>
      <c r="AQ308" s="53"/>
      <c r="AR308" s="53"/>
      <c r="AS308" s="53"/>
      <c r="AT308" s="53"/>
      <c r="AU308" s="53"/>
      <c r="AV308" s="53"/>
      <c r="AW308" s="53"/>
      <c r="AX308" s="53"/>
      <c r="AY308" s="53"/>
      <c r="AZ308" s="53"/>
      <c r="BA308" s="53"/>
      <c r="BB308" s="53"/>
      <c r="BC308" s="53"/>
      <c r="BD308" s="53"/>
      <c r="BE308" s="53"/>
      <c r="BF308" s="53"/>
      <c r="BG308" s="53"/>
      <c r="BH308" s="53"/>
      <c r="BI308" s="53"/>
      <c r="BJ308" s="53"/>
      <c r="BK308" s="53"/>
      <c r="BL308" s="53"/>
      <c r="BM308" s="53"/>
      <c r="BN308" s="53"/>
      <c r="BO308" s="53"/>
      <c r="BP308" s="53"/>
      <c r="BQ308" s="53"/>
      <c r="BR308" s="53"/>
      <c r="BS308" s="53"/>
      <c r="BT308" s="53"/>
      <c r="BU308" s="53"/>
      <c r="BV308" s="53"/>
      <c r="BW308" s="53"/>
      <c r="BX308" s="53"/>
      <c r="BY308" s="53"/>
      <c r="BZ308" s="53"/>
      <c r="CA308" s="53"/>
      <c r="CB308" s="53"/>
      <c r="CC308" s="53"/>
      <c r="CD308" s="53"/>
      <c r="CE308" s="53"/>
      <c r="CF308" s="53"/>
      <c r="CG308" s="53"/>
      <c r="CH308" s="53"/>
      <c r="CI308" s="53"/>
      <c r="CJ308" s="53"/>
      <c r="CK308" s="53"/>
      <c r="CL308" s="53"/>
      <c r="CM308" s="53"/>
      <c r="CN308" s="53"/>
      <c r="CO308" s="53"/>
      <c r="CP308" s="53"/>
      <c r="CQ308" s="53"/>
      <c r="CR308" s="53"/>
      <c r="CS308" s="53"/>
      <c r="CT308" s="53"/>
      <c r="CU308" s="53"/>
      <c r="CV308" s="53"/>
      <c r="CW308" s="53"/>
      <c r="CX308" s="53"/>
      <c r="CY308" s="53"/>
      <c r="CZ308" s="53"/>
      <c r="DA308" s="53"/>
      <c r="DB308" s="53"/>
      <c r="DC308" s="53"/>
      <c r="DD308" s="53"/>
      <c r="DE308" s="53"/>
      <c r="DF308" s="53"/>
      <c r="DG308" s="53"/>
      <c r="DH308" s="53"/>
      <c r="DI308" s="53"/>
      <c r="DJ308" s="53"/>
      <c r="DK308" s="53"/>
      <c r="DL308" s="53"/>
    </row>
    <row r="309" spans="1:116" ht="71.25" customHeight="1" thickBot="1">
      <c r="A309" s="35"/>
      <c r="B309" s="236"/>
      <c r="C309" s="230"/>
      <c r="D309" s="267"/>
      <c r="E309" s="259"/>
      <c r="F309" s="61" t="s">
        <v>12</v>
      </c>
      <c r="G309" s="161"/>
      <c r="H309" s="161"/>
      <c r="I309" s="161"/>
      <c r="J309" s="161"/>
      <c r="K309" s="161"/>
      <c r="L309" s="161"/>
      <c r="M309" s="161"/>
      <c r="N309" s="161"/>
      <c r="O309" s="161"/>
      <c r="P309" s="141"/>
      <c r="Q309" s="141"/>
      <c r="R309" s="141"/>
      <c r="S309" s="141"/>
      <c r="T309" s="141">
        <f>SUM(T307:T308)</f>
        <v>35384</v>
      </c>
      <c r="U309" s="141">
        <f t="shared" ref="U309:W309" si="0">SUM(U307:U308)</f>
        <v>31639</v>
      </c>
      <c r="V309" s="141">
        <f t="shared" si="0"/>
        <v>30445</v>
      </c>
      <c r="W309" s="141">
        <f t="shared" si="0"/>
        <v>26910</v>
      </c>
      <c r="X309" s="141">
        <v>27674</v>
      </c>
      <c r="Y309" s="98">
        <v>27989</v>
      </c>
      <c r="Z309" s="53"/>
      <c r="AA309" s="53"/>
      <c r="AB309" s="53"/>
      <c r="AC309" s="53"/>
      <c r="AD309" s="53"/>
      <c r="AE309" s="53"/>
      <c r="AF309" s="53"/>
      <c r="AG309" s="53"/>
      <c r="AH309" s="53"/>
      <c r="AI309" s="53"/>
      <c r="AJ309" s="53"/>
      <c r="AK309" s="53"/>
      <c r="AL309" s="53"/>
      <c r="AM309" s="53"/>
      <c r="AN309" s="53"/>
      <c r="AO309" s="53"/>
      <c r="AP309" s="53"/>
      <c r="AQ309" s="53"/>
      <c r="AR309" s="53"/>
      <c r="AS309" s="53"/>
      <c r="AT309" s="53"/>
      <c r="AU309" s="53"/>
      <c r="AV309" s="53"/>
      <c r="AW309" s="53"/>
      <c r="AX309" s="53"/>
      <c r="AY309" s="53"/>
      <c r="AZ309" s="53"/>
      <c r="BA309" s="53"/>
      <c r="BB309" s="53"/>
      <c r="BC309" s="53"/>
      <c r="BD309" s="53"/>
      <c r="BE309" s="53"/>
      <c r="BF309" s="53"/>
      <c r="BG309" s="53"/>
      <c r="BH309" s="53"/>
      <c r="BI309" s="53"/>
      <c r="BJ309" s="53"/>
      <c r="BK309" s="53"/>
      <c r="BL309" s="53"/>
      <c r="BM309" s="53"/>
      <c r="BN309" s="53"/>
      <c r="BO309" s="53"/>
      <c r="BP309" s="53"/>
      <c r="BQ309" s="53"/>
      <c r="BR309" s="53"/>
      <c r="BS309" s="53"/>
      <c r="BT309" s="53"/>
      <c r="BU309" s="53"/>
      <c r="BV309" s="53"/>
      <c r="BW309" s="53"/>
      <c r="BX309" s="53"/>
      <c r="BY309" s="53"/>
      <c r="BZ309" s="53"/>
      <c r="CA309" s="53"/>
      <c r="CB309" s="53"/>
      <c r="CC309" s="53"/>
      <c r="CD309" s="53"/>
      <c r="CE309" s="53"/>
      <c r="CF309" s="53"/>
      <c r="CG309" s="53"/>
      <c r="CH309" s="53"/>
      <c r="CI309" s="53"/>
      <c r="CJ309" s="53"/>
      <c r="CK309" s="53"/>
      <c r="CL309" s="53"/>
      <c r="CM309" s="53"/>
      <c r="CN309" s="53"/>
      <c r="CO309" s="53"/>
      <c r="CP309" s="53"/>
      <c r="CQ309" s="53"/>
      <c r="CR309" s="53"/>
      <c r="CS309" s="53"/>
      <c r="CT309" s="53"/>
      <c r="CU309" s="53"/>
      <c r="CV309" s="53"/>
      <c r="CW309" s="53"/>
      <c r="CX309" s="53"/>
      <c r="CY309" s="53"/>
      <c r="CZ309" s="53"/>
      <c r="DA309" s="53"/>
      <c r="DB309" s="53"/>
      <c r="DC309" s="53"/>
      <c r="DD309" s="53"/>
      <c r="DE309" s="53"/>
      <c r="DF309" s="53"/>
      <c r="DG309" s="53"/>
      <c r="DH309" s="53"/>
      <c r="DI309" s="53"/>
      <c r="DJ309" s="53"/>
      <c r="DK309" s="53"/>
      <c r="DL309" s="53"/>
    </row>
    <row r="310" spans="1:116" ht="34.5" customHeight="1">
      <c r="B310" s="234" t="s">
        <v>448</v>
      </c>
      <c r="C310" s="229" t="s">
        <v>432</v>
      </c>
      <c r="D310" s="265" t="s">
        <v>296</v>
      </c>
      <c r="E310" s="260" t="s">
        <v>3</v>
      </c>
      <c r="F310" s="82" t="s">
        <v>59</v>
      </c>
      <c r="G310" s="143"/>
      <c r="H310" s="143"/>
      <c r="I310" s="143"/>
      <c r="J310" s="143"/>
      <c r="K310" s="143"/>
      <c r="L310" s="143"/>
      <c r="M310" s="143"/>
      <c r="N310" s="143"/>
      <c r="O310" s="143"/>
      <c r="P310" s="163"/>
      <c r="Q310" s="163"/>
      <c r="R310" s="163"/>
      <c r="S310" s="163"/>
      <c r="T310" s="163"/>
      <c r="U310" s="163">
        <v>3625</v>
      </c>
      <c r="V310" s="163">
        <v>3625</v>
      </c>
      <c r="W310" s="163">
        <v>3567</v>
      </c>
      <c r="X310" s="163">
        <v>3535</v>
      </c>
      <c r="Y310" s="96">
        <v>3617</v>
      </c>
      <c r="Z310" s="53"/>
      <c r="AA310" s="53"/>
      <c r="AB310" s="53"/>
      <c r="AC310" s="53"/>
      <c r="AD310" s="53"/>
      <c r="AE310" s="53"/>
      <c r="AF310" s="53"/>
      <c r="AG310" s="53"/>
      <c r="AH310" s="53"/>
      <c r="AI310" s="53"/>
      <c r="AJ310" s="53"/>
      <c r="AK310" s="53"/>
      <c r="AL310" s="53"/>
      <c r="AM310" s="53"/>
      <c r="AN310" s="53"/>
      <c r="AO310" s="53"/>
      <c r="AP310" s="53"/>
      <c r="AQ310" s="53"/>
      <c r="AR310" s="53"/>
      <c r="AS310" s="53"/>
      <c r="AT310" s="53"/>
      <c r="AU310" s="53"/>
      <c r="AV310" s="53"/>
      <c r="AW310" s="53"/>
      <c r="AX310" s="53"/>
      <c r="AY310" s="53"/>
      <c r="AZ310" s="53"/>
      <c r="BA310" s="53"/>
      <c r="BB310" s="53"/>
      <c r="BC310" s="53"/>
      <c r="BD310" s="53"/>
      <c r="BE310" s="53"/>
      <c r="BF310" s="53"/>
      <c r="BG310" s="53"/>
      <c r="BH310" s="53"/>
      <c r="BI310" s="53"/>
      <c r="BJ310" s="53"/>
      <c r="BK310" s="53"/>
      <c r="BL310" s="53"/>
      <c r="BM310" s="53"/>
      <c r="BN310" s="53"/>
      <c r="BO310" s="53"/>
      <c r="BP310" s="53"/>
      <c r="BQ310" s="53"/>
      <c r="BR310" s="53"/>
      <c r="BS310" s="53"/>
      <c r="BT310" s="53"/>
      <c r="BU310" s="53"/>
      <c r="BV310" s="53"/>
      <c r="BW310" s="53"/>
      <c r="BX310" s="53"/>
      <c r="BY310" s="53"/>
      <c r="BZ310" s="53"/>
      <c r="CA310" s="53"/>
      <c r="CB310" s="53"/>
      <c r="CC310" s="53"/>
      <c r="CD310" s="53"/>
      <c r="CE310" s="53"/>
      <c r="CF310" s="53"/>
      <c r="CG310" s="53"/>
      <c r="CH310" s="53"/>
      <c r="CI310" s="53"/>
      <c r="CJ310" s="53"/>
      <c r="CK310" s="53"/>
      <c r="CL310" s="53"/>
      <c r="CM310" s="53"/>
      <c r="CN310" s="53"/>
      <c r="CO310" s="53"/>
      <c r="CP310" s="53"/>
      <c r="CQ310" s="53"/>
      <c r="CR310" s="53"/>
      <c r="CS310" s="53"/>
      <c r="CT310" s="53"/>
      <c r="CU310" s="53"/>
      <c r="CV310" s="53"/>
      <c r="CW310" s="53"/>
      <c r="CX310" s="53"/>
      <c r="CY310" s="53"/>
      <c r="CZ310" s="53"/>
      <c r="DA310" s="53"/>
      <c r="DB310" s="53"/>
      <c r="DC310" s="53"/>
      <c r="DD310" s="53"/>
      <c r="DE310" s="53"/>
      <c r="DF310" s="53"/>
      <c r="DG310" s="53"/>
      <c r="DH310" s="53"/>
      <c r="DI310" s="53"/>
      <c r="DJ310" s="53"/>
      <c r="DK310" s="53"/>
      <c r="DL310" s="53"/>
    </row>
    <row r="311" spans="1:116" ht="34.5" customHeight="1">
      <c r="A311" s="225"/>
      <c r="B311" s="235"/>
      <c r="C311" s="227"/>
      <c r="D311" s="266"/>
      <c r="E311" s="228"/>
      <c r="F311" s="57" t="s">
        <v>60</v>
      </c>
      <c r="G311" s="144"/>
      <c r="H311" s="144"/>
      <c r="I311" s="144"/>
      <c r="J311" s="144"/>
      <c r="K311" s="144"/>
      <c r="L311" s="144"/>
      <c r="M311" s="144"/>
      <c r="N311" s="144"/>
      <c r="O311" s="144"/>
      <c r="P311" s="142"/>
      <c r="Q311" s="142"/>
      <c r="R311" s="142"/>
      <c r="S311" s="142"/>
      <c r="T311" s="142"/>
      <c r="U311" s="142">
        <v>177</v>
      </c>
      <c r="V311" s="142">
        <v>231</v>
      </c>
      <c r="W311" s="142">
        <v>140</v>
      </c>
      <c r="X311" s="142">
        <v>139</v>
      </c>
      <c r="Y311" s="97">
        <v>140</v>
      </c>
      <c r="Z311" s="53"/>
      <c r="AA311" s="53"/>
      <c r="AB311" s="53"/>
      <c r="AC311" s="53"/>
      <c r="AD311" s="53"/>
      <c r="AE311" s="53"/>
      <c r="AF311" s="53"/>
      <c r="AG311" s="53"/>
      <c r="AH311" s="53"/>
      <c r="AI311" s="53"/>
      <c r="AJ311" s="53"/>
      <c r="AK311" s="53"/>
      <c r="AL311" s="53"/>
      <c r="AM311" s="53"/>
      <c r="AN311" s="53"/>
      <c r="AO311" s="53"/>
      <c r="AP311" s="53"/>
      <c r="AQ311" s="53"/>
      <c r="AR311" s="53"/>
      <c r="AS311" s="53"/>
      <c r="AT311" s="53"/>
      <c r="AU311" s="53"/>
      <c r="AV311" s="53"/>
      <c r="AW311" s="53"/>
      <c r="AX311" s="53"/>
      <c r="AY311" s="53"/>
      <c r="AZ311" s="53"/>
      <c r="BA311" s="53"/>
      <c r="BB311" s="53"/>
      <c r="BC311" s="53"/>
      <c r="BD311" s="53"/>
      <c r="BE311" s="53"/>
      <c r="BF311" s="53"/>
      <c r="BG311" s="53"/>
      <c r="BH311" s="53"/>
      <c r="BI311" s="53"/>
      <c r="BJ311" s="53"/>
      <c r="BK311" s="53"/>
      <c r="BL311" s="53"/>
      <c r="BM311" s="53"/>
      <c r="BN311" s="53"/>
      <c r="BO311" s="53"/>
      <c r="BP311" s="53"/>
      <c r="BQ311" s="53"/>
      <c r="BR311" s="53"/>
      <c r="BS311" s="53"/>
      <c r="BT311" s="53"/>
      <c r="BU311" s="53"/>
      <c r="BV311" s="53"/>
      <c r="BW311" s="53"/>
      <c r="BX311" s="53"/>
      <c r="BY311" s="53"/>
      <c r="BZ311" s="53"/>
      <c r="CA311" s="53"/>
      <c r="CB311" s="53"/>
      <c r="CC311" s="53"/>
      <c r="CD311" s="53"/>
      <c r="CE311" s="53"/>
      <c r="CF311" s="53"/>
      <c r="CG311" s="53"/>
      <c r="CH311" s="53"/>
      <c r="CI311" s="53"/>
      <c r="CJ311" s="53"/>
      <c r="CK311" s="53"/>
      <c r="CL311" s="53"/>
      <c r="CM311" s="53"/>
      <c r="CN311" s="53"/>
      <c r="CO311" s="53"/>
      <c r="CP311" s="53"/>
      <c r="CQ311" s="53"/>
      <c r="CR311" s="53"/>
      <c r="CS311" s="53"/>
      <c r="CT311" s="53"/>
      <c r="CU311" s="53"/>
      <c r="CV311" s="53"/>
      <c r="CW311" s="53"/>
      <c r="CX311" s="53"/>
      <c r="CY311" s="53"/>
      <c r="CZ311" s="53"/>
      <c r="DA311" s="53"/>
      <c r="DB311" s="53"/>
      <c r="DC311" s="53"/>
      <c r="DD311" s="53"/>
      <c r="DE311" s="53"/>
      <c r="DF311" s="53"/>
      <c r="DG311" s="53"/>
      <c r="DH311" s="53"/>
      <c r="DI311" s="53"/>
      <c r="DJ311" s="53"/>
      <c r="DK311" s="53"/>
      <c r="DL311" s="53"/>
    </row>
    <row r="312" spans="1:116" ht="71.25" customHeight="1" thickBot="1">
      <c r="A312" s="225"/>
      <c r="B312" s="236"/>
      <c r="C312" s="230"/>
      <c r="D312" s="267"/>
      <c r="E312" s="259"/>
      <c r="F312" s="61" t="s">
        <v>12</v>
      </c>
      <c r="G312" s="161"/>
      <c r="H312" s="161"/>
      <c r="I312" s="161"/>
      <c r="J312" s="161"/>
      <c r="K312" s="161"/>
      <c r="L312" s="161"/>
      <c r="M312" s="161"/>
      <c r="N312" s="161"/>
      <c r="O312" s="161"/>
      <c r="P312" s="141"/>
      <c r="Q312" s="141"/>
      <c r="R312" s="141"/>
      <c r="S312" s="141"/>
      <c r="T312" s="141"/>
      <c r="U312" s="141">
        <f>SUM(U310:U311)</f>
        <v>3802</v>
      </c>
      <c r="V312" s="141">
        <f>SUM(V310:V311)</f>
        <v>3856</v>
      </c>
      <c r="W312" s="141">
        <f>SUM(W310:W311)</f>
        <v>3707</v>
      </c>
      <c r="X312" s="141">
        <v>3674</v>
      </c>
      <c r="Y312" s="98">
        <v>3757</v>
      </c>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V312" s="53"/>
      <c r="AW312" s="53"/>
      <c r="AX312" s="53"/>
      <c r="AY312" s="53"/>
      <c r="AZ312" s="53"/>
      <c r="BA312" s="53"/>
      <c r="BB312" s="53"/>
      <c r="BC312" s="53"/>
      <c r="BD312" s="53"/>
      <c r="BE312" s="53"/>
      <c r="BF312" s="53"/>
      <c r="BG312" s="53"/>
      <c r="BH312" s="53"/>
      <c r="BI312" s="53"/>
      <c r="BJ312" s="53"/>
      <c r="BK312" s="53"/>
      <c r="BL312" s="53"/>
      <c r="BM312" s="53"/>
      <c r="BN312" s="53"/>
      <c r="BO312" s="53"/>
      <c r="BP312" s="53"/>
      <c r="BQ312" s="53"/>
      <c r="BR312" s="53"/>
      <c r="BS312" s="53"/>
      <c r="BT312" s="53"/>
      <c r="BU312" s="53"/>
      <c r="BV312" s="53"/>
      <c r="BW312" s="53"/>
      <c r="BX312" s="53"/>
      <c r="BY312" s="53"/>
      <c r="BZ312" s="53"/>
      <c r="CA312" s="53"/>
      <c r="CB312" s="53"/>
      <c r="CC312" s="53"/>
      <c r="CD312" s="53"/>
      <c r="CE312" s="53"/>
      <c r="CF312" s="53"/>
      <c r="CG312" s="53"/>
      <c r="CH312" s="53"/>
      <c r="CI312" s="53"/>
      <c r="CJ312" s="53"/>
      <c r="CK312" s="53"/>
      <c r="CL312" s="53"/>
      <c r="CM312" s="53"/>
      <c r="CN312" s="53"/>
      <c r="CO312" s="53"/>
      <c r="CP312" s="53"/>
      <c r="CQ312" s="53"/>
      <c r="CR312" s="53"/>
      <c r="CS312" s="53"/>
      <c r="CT312" s="53"/>
      <c r="CU312" s="53"/>
      <c r="CV312" s="53"/>
      <c r="CW312" s="53"/>
      <c r="CX312" s="53"/>
      <c r="CY312" s="53"/>
      <c r="CZ312" s="53"/>
      <c r="DA312" s="53"/>
      <c r="DB312" s="53"/>
      <c r="DC312" s="53"/>
      <c r="DD312" s="53"/>
      <c r="DE312" s="53"/>
      <c r="DF312" s="53"/>
      <c r="DG312" s="53"/>
      <c r="DH312" s="53"/>
      <c r="DI312" s="53"/>
      <c r="DJ312" s="53"/>
      <c r="DK312" s="53"/>
      <c r="DL312" s="53"/>
    </row>
    <row r="313" spans="1:116" ht="34.5" customHeight="1">
      <c r="A313"/>
      <c r="B313" s="234" t="s">
        <v>447</v>
      </c>
      <c r="C313" s="262" t="s">
        <v>433</v>
      </c>
      <c r="D313" s="265" t="s">
        <v>296</v>
      </c>
      <c r="E313" s="260" t="s">
        <v>3</v>
      </c>
      <c r="F313" s="82" t="s">
        <v>59</v>
      </c>
      <c r="G313" s="143"/>
      <c r="H313" s="143"/>
      <c r="I313" s="143"/>
      <c r="J313" s="143"/>
      <c r="K313" s="143"/>
      <c r="L313" s="143"/>
      <c r="M313" s="143"/>
      <c r="N313" s="143"/>
      <c r="O313" s="143"/>
      <c r="P313" s="163"/>
      <c r="Q313" s="163"/>
      <c r="R313" s="163"/>
      <c r="S313" s="163"/>
      <c r="T313" s="163"/>
      <c r="U313" s="163">
        <v>267</v>
      </c>
      <c r="V313" s="163">
        <v>263</v>
      </c>
      <c r="W313" s="163">
        <v>253</v>
      </c>
      <c r="X313" s="163">
        <v>191</v>
      </c>
      <c r="Y313" s="96">
        <v>191</v>
      </c>
      <c r="Z313" s="53"/>
      <c r="AA313" s="53"/>
      <c r="AB313" s="53"/>
      <c r="AC313" s="53"/>
      <c r="AD313" s="53"/>
      <c r="AE313" s="53"/>
      <c r="AF313" s="53"/>
      <c r="AG313" s="53"/>
      <c r="AH313" s="53"/>
      <c r="AI313" s="53"/>
      <c r="AJ313" s="53"/>
      <c r="AK313" s="53"/>
      <c r="AL313" s="53"/>
      <c r="AM313" s="53"/>
      <c r="AN313" s="53"/>
      <c r="AO313" s="53"/>
      <c r="AP313" s="53"/>
      <c r="AQ313" s="53"/>
      <c r="AR313" s="53"/>
      <c r="AS313" s="53"/>
      <c r="AT313" s="53"/>
      <c r="AU313" s="53"/>
      <c r="AV313" s="53"/>
      <c r="AW313" s="53"/>
      <c r="AX313" s="53"/>
      <c r="AY313" s="53"/>
      <c r="AZ313" s="53"/>
      <c r="BA313" s="53"/>
      <c r="BB313" s="53"/>
      <c r="BC313" s="53"/>
      <c r="BD313" s="53"/>
      <c r="BE313" s="53"/>
      <c r="BF313" s="53"/>
      <c r="BG313" s="53"/>
      <c r="BH313" s="53"/>
      <c r="BI313" s="53"/>
      <c r="BJ313" s="53"/>
      <c r="BK313" s="53"/>
      <c r="BL313" s="53"/>
      <c r="BM313" s="53"/>
      <c r="BN313" s="53"/>
      <c r="BO313" s="53"/>
      <c r="BP313" s="53"/>
      <c r="BQ313" s="53"/>
      <c r="BR313" s="53"/>
      <c r="BS313" s="53"/>
      <c r="BT313" s="53"/>
      <c r="BU313" s="53"/>
      <c r="BV313" s="53"/>
      <c r="BW313" s="53"/>
      <c r="BX313" s="53"/>
      <c r="BY313" s="53"/>
      <c r="BZ313" s="53"/>
      <c r="CA313" s="53"/>
      <c r="CB313" s="53"/>
      <c r="CC313" s="53"/>
      <c r="CD313" s="53"/>
      <c r="CE313" s="53"/>
      <c r="CF313" s="53"/>
      <c r="CG313" s="53"/>
      <c r="CH313" s="53"/>
      <c r="CI313" s="53"/>
      <c r="CJ313" s="53"/>
      <c r="CK313" s="53"/>
      <c r="CL313" s="53"/>
      <c r="CM313" s="53"/>
      <c r="CN313" s="53"/>
      <c r="CO313" s="53"/>
      <c r="CP313" s="53"/>
      <c r="CQ313" s="53"/>
      <c r="CR313" s="53"/>
      <c r="CS313" s="53"/>
      <c r="CT313" s="53"/>
      <c r="CU313" s="53"/>
      <c r="CV313" s="53"/>
      <c r="CW313" s="53"/>
      <c r="CX313" s="53"/>
      <c r="CY313" s="53"/>
      <c r="CZ313" s="53"/>
      <c r="DA313" s="53"/>
      <c r="DB313" s="53"/>
      <c r="DC313" s="53"/>
      <c r="DD313" s="53"/>
      <c r="DE313" s="53"/>
      <c r="DF313" s="53"/>
      <c r="DG313" s="53"/>
      <c r="DH313" s="53"/>
      <c r="DI313" s="53"/>
      <c r="DJ313" s="53"/>
      <c r="DK313" s="53"/>
      <c r="DL313" s="53"/>
    </row>
    <row r="314" spans="1:116" ht="34.5" customHeight="1">
      <c r="A314"/>
      <c r="B314" s="235"/>
      <c r="C314" s="263"/>
      <c r="D314" s="266"/>
      <c r="E314" s="228"/>
      <c r="F314" s="57" t="s">
        <v>60</v>
      </c>
      <c r="G314" s="144"/>
      <c r="H314" s="144"/>
      <c r="I314" s="144"/>
      <c r="J314" s="144"/>
      <c r="K314" s="144"/>
      <c r="L314" s="144"/>
      <c r="M314" s="144"/>
      <c r="N314" s="144"/>
      <c r="O314" s="144"/>
      <c r="P314" s="142"/>
      <c r="Q314" s="142"/>
      <c r="R314" s="142"/>
      <c r="S314" s="142"/>
      <c r="T314" s="142"/>
      <c r="U314" s="142">
        <v>41</v>
      </c>
      <c r="V314" s="142">
        <v>30</v>
      </c>
      <c r="W314" s="142">
        <v>45</v>
      </c>
      <c r="X314" s="142">
        <v>36</v>
      </c>
      <c r="Y314" s="97">
        <v>40</v>
      </c>
      <c r="Z314" s="53"/>
      <c r="AA314" s="53"/>
      <c r="AB314" s="53"/>
      <c r="AC314" s="53"/>
      <c r="AD314" s="53"/>
      <c r="AE314" s="53"/>
      <c r="AF314" s="53"/>
      <c r="AG314" s="53"/>
      <c r="AH314" s="53"/>
      <c r="AI314" s="53"/>
      <c r="AJ314" s="53"/>
      <c r="AK314" s="53"/>
      <c r="AL314" s="53"/>
      <c r="AM314" s="53"/>
      <c r="AN314" s="53"/>
      <c r="AO314" s="53"/>
      <c r="AP314" s="53"/>
      <c r="AQ314" s="53"/>
      <c r="AR314" s="53"/>
      <c r="AS314" s="53"/>
      <c r="AT314" s="53"/>
      <c r="AU314" s="53"/>
      <c r="AV314" s="53"/>
      <c r="AW314" s="53"/>
      <c r="AX314" s="53"/>
      <c r="AY314" s="53"/>
      <c r="AZ314" s="53"/>
      <c r="BA314" s="53"/>
      <c r="BB314" s="53"/>
      <c r="BC314" s="53"/>
      <c r="BD314" s="53"/>
      <c r="BE314" s="53"/>
      <c r="BF314" s="53"/>
      <c r="BG314" s="53"/>
      <c r="BH314" s="53"/>
      <c r="BI314" s="53"/>
      <c r="BJ314" s="53"/>
      <c r="BK314" s="53"/>
      <c r="BL314" s="53"/>
      <c r="BM314" s="53"/>
      <c r="BN314" s="53"/>
      <c r="BO314" s="53"/>
      <c r="BP314" s="53"/>
      <c r="BQ314" s="53"/>
      <c r="BR314" s="53"/>
      <c r="BS314" s="53"/>
      <c r="BT314" s="53"/>
      <c r="BU314" s="53"/>
      <c r="BV314" s="53"/>
      <c r="BW314" s="53"/>
      <c r="BX314" s="53"/>
      <c r="BY314" s="53"/>
      <c r="BZ314" s="53"/>
      <c r="CA314" s="53"/>
      <c r="CB314" s="53"/>
      <c r="CC314" s="53"/>
      <c r="CD314" s="53"/>
      <c r="CE314" s="53"/>
      <c r="CF314" s="53"/>
      <c r="CG314" s="53"/>
      <c r="CH314" s="53"/>
      <c r="CI314" s="53"/>
      <c r="CJ314" s="53"/>
      <c r="CK314" s="53"/>
      <c r="CL314" s="53"/>
      <c r="CM314" s="53"/>
      <c r="CN314" s="53"/>
      <c r="CO314" s="53"/>
      <c r="CP314" s="53"/>
      <c r="CQ314" s="53"/>
      <c r="CR314" s="53"/>
      <c r="CS314" s="53"/>
      <c r="CT314" s="53"/>
      <c r="CU314" s="53"/>
      <c r="CV314" s="53"/>
      <c r="CW314" s="53"/>
      <c r="CX314" s="53"/>
      <c r="CY314" s="53"/>
      <c r="CZ314" s="53"/>
      <c r="DA314" s="53"/>
      <c r="DB314" s="53"/>
      <c r="DC314" s="53"/>
      <c r="DD314" s="53"/>
      <c r="DE314" s="53"/>
      <c r="DF314" s="53"/>
      <c r="DG314" s="53"/>
      <c r="DH314" s="53"/>
      <c r="DI314" s="53"/>
      <c r="DJ314" s="53"/>
      <c r="DK314" s="53"/>
      <c r="DL314" s="53"/>
    </row>
    <row r="315" spans="1:116" ht="71.25" customHeight="1" thickBot="1">
      <c r="A315"/>
      <c r="B315" s="236"/>
      <c r="C315" s="264"/>
      <c r="D315" s="267"/>
      <c r="E315" s="259"/>
      <c r="F315" s="61" t="s">
        <v>12</v>
      </c>
      <c r="G315" s="161"/>
      <c r="H315" s="161"/>
      <c r="I315" s="161"/>
      <c r="J315" s="161"/>
      <c r="K315" s="161"/>
      <c r="L315" s="161"/>
      <c r="M315" s="161"/>
      <c r="N315" s="161"/>
      <c r="O315" s="161"/>
      <c r="P315" s="141"/>
      <c r="Q315" s="141"/>
      <c r="R315" s="141"/>
      <c r="S315" s="141"/>
      <c r="T315" s="141"/>
      <c r="U315" s="141">
        <f>SUM(U313:U314)</f>
        <v>308</v>
      </c>
      <c r="V315" s="141">
        <f>SUM(V313:V314)</f>
        <v>293</v>
      </c>
      <c r="W315" s="141">
        <f>SUM(W313:W314)</f>
        <v>298</v>
      </c>
      <c r="X315" s="141">
        <v>227</v>
      </c>
      <c r="Y315" s="98">
        <v>231</v>
      </c>
      <c r="Z315" s="53"/>
      <c r="AA315" s="53"/>
      <c r="AB315" s="53"/>
      <c r="AC315" s="53"/>
      <c r="AD315" s="53"/>
      <c r="AE315" s="53"/>
      <c r="AF315" s="53"/>
      <c r="AG315" s="53"/>
      <c r="AH315" s="53"/>
      <c r="AI315" s="53"/>
      <c r="AJ315" s="53"/>
      <c r="AK315" s="53"/>
      <c r="AL315" s="53"/>
      <c r="AM315" s="53"/>
      <c r="AN315" s="53"/>
      <c r="AO315" s="53"/>
      <c r="AP315" s="53"/>
      <c r="AQ315" s="53"/>
      <c r="AR315" s="53"/>
      <c r="AS315" s="53"/>
      <c r="AT315" s="53"/>
      <c r="AU315" s="53"/>
      <c r="AV315" s="53"/>
      <c r="AW315" s="53"/>
      <c r="AX315" s="53"/>
      <c r="AY315" s="53"/>
      <c r="AZ315" s="53"/>
      <c r="BA315" s="53"/>
      <c r="BB315" s="53"/>
      <c r="BC315" s="53"/>
      <c r="BD315" s="53"/>
      <c r="BE315" s="53"/>
      <c r="BF315" s="53"/>
      <c r="BG315" s="53"/>
      <c r="BH315" s="53"/>
      <c r="BI315" s="53"/>
      <c r="BJ315" s="53"/>
      <c r="BK315" s="53"/>
      <c r="BL315" s="53"/>
      <c r="BM315" s="53"/>
      <c r="BN315" s="53"/>
      <c r="BO315" s="53"/>
      <c r="BP315" s="53"/>
      <c r="BQ315" s="53"/>
      <c r="BR315" s="53"/>
      <c r="BS315" s="53"/>
      <c r="BT315" s="53"/>
      <c r="BU315" s="53"/>
      <c r="BV315" s="53"/>
      <c r="BW315" s="53"/>
      <c r="BX315" s="53"/>
      <c r="BY315" s="53"/>
      <c r="BZ315" s="53"/>
      <c r="CA315" s="53"/>
      <c r="CB315" s="53"/>
      <c r="CC315" s="53"/>
      <c r="CD315" s="53"/>
      <c r="CE315" s="53"/>
      <c r="CF315" s="53"/>
      <c r="CG315" s="53"/>
      <c r="CH315" s="53"/>
      <c r="CI315" s="53"/>
      <c r="CJ315" s="53"/>
      <c r="CK315" s="53"/>
      <c r="CL315" s="53"/>
      <c r="CM315" s="53"/>
      <c r="CN315" s="53"/>
      <c r="CO315" s="53"/>
      <c r="CP315" s="53"/>
      <c r="CQ315" s="53"/>
      <c r="CR315" s="53"/>
      <c r="CS315" s="53"/>
      <c r="CT315" s="53"/>
      <c r="CU315" s="53"/>
      <c r="CV315" s="53"/>
      <c r="CW315" s="53"/>
      <c r="CX315" s="53"/>
      <c r="CY315" s="53"/>
      <c r="CZ315" s="53"/>
      <c r="DA315" s="53"/>
      <c r="DB315" s="53"/>
      <c r="DC315" s="53"/>
      <c r="DD315" s="53"/>
      <c r="DE315" s="53"/>
      <c r="DF315" s="53"/>
      <c r="DG315" s="53"/>
      <c r="DH315" s="53"/>
      <c r="DI315" s="53"/>
      <c r="DJ315" s="53"/>
      <c r="DK315" s="53"/>
      <c r="DL315" s="53"/>
    </row>
    <row r="316" spans="1:116" ht="48" customHeight="1">
      <c r="A316"/>
      <c r="B316" s="234" t="s">
        <v>294</v>
      </c>
      <c r="C316" s="271" t="s">
        <v>295</v>
      </c>
      <c r="D316" s="229" t="s">
        <v>296</v>
      </c>
      <c r="E316" s="260" t="s">
        <v>3</v>
      </c>
      <c r="F316" s="82" t="s">
        <v>59</v>
      </c>
      <c r="G316" s="143"/>
      <c r="H316" s="143"/>
      <c r="I316" s="143"/>
      <c r="J316" s="143"/>
      <c r="K316" s="143"/>
      <c r="L316" s="143"/>
      <c r="M316" s="143"/>
      <c r="N316" s="143"/>
      <c r="O316" s="143"/>
      <c r="P316" s="163"/>
      <c r="Q316" s="163"/>
      <c r="R316" s="163"/>
      <c r="S316" s="163"/>
      <c r="T316" s="90">
        <v>111692</v>
      </c>
      <c r="U316" s="90">
        <v>107244</v>
      </c>
      <c r="V316" s="90">
        <v>105971</v>
      </c>
      <c r="W316" s="90">
        <v>111165</v>
      </c>
      <c r="X316" s="90">
        <v>112829</v>
      </c>
      <c r="Y316" s="99">
        <v>101607</v>
      </c>
      <c r="Z316" s="53"/>
      <c r="AA316" s="53"/>
      <c r="AB316" s="53"/>
      <c r="AC316" s="53"/>
      <c r="AD316" s="53"/>
      <c r="AE316" s="53"/>
      <c r="AF316" s="53"/>
      <c r="AG316" s="53"/>
      <c r="AH316" s="53"/>
      <c r="AI316" s="53"/>
      <c r="AJ316" s="53"/>
      <c r="AK316" s="53"/>
      <c r="AL316" s="53"/>
      <c r="AM316" s="53"/>
      <c r="AN316" s="53"/>
      <c r="AO316" s="53"/>
      <c r="AP316" s="53"/>
      <c r="AQ316" s="53"/>
      <c r="AR316" s="53"/>
      <c r="AS316" s="53"/>
      <c r="AT316" s="53"/>
      <c r="AU316" s="53"/>
      <c r="AV316" s="53"/>
      <c r="AW316" s="53"/>
      <c r="AX316" s="53"/>
      <c r="AY316" s="53"/>
      <c r="AZ316" s="53"/>
      <c r="BA316" s="53"/>
      <c r="BB316" s="53"/>
      <c r="BC316" s="53"/>
      <c r="BD316" s="53"/>
      <c r="BE316" s="53"/>
      <c r="BF316" s="53"/>
      <c r="BG316" s="53"/>
      <c r="BH316" s="53"/>
      <c r="BI316" s="53"/>
      <c r="BJ316" s="53"/>
      <c r="BK316" s="53"/>
      <c r="BL316" s="53"/>
      <c r="BM316" s="53"/>
      <c r="BN316" s="53"/>
      <c r="BO316" s="53"/>
      <c r="BP316" s="53"/>
      <c r="BQ316" s="53"/>
      <c r="BR316" s="53"/>
      <c r="BS316" s="53"/>
      <c r="BT316" s="53"/>
      <c r="BU316" s="53"/>
      <c r="BV316" s="53"/>
      <c r="BW316" s="53"/>
      <c r="BX316" s="53"/>
      <c r="BY316" s="53"/>
      <c r="BZ316" s="53"/>
      <c r="CA316" s="53"/>
      <c r="CB316" s="53"/>
      <c r="CC316" s="53"/>
      <c r="CD316" s="53"/>
      <c r="CE316" s="53"/>
      <c r="CF316" s="53"/>
      <c r="CG316" s="53"/>
      <c r="CH316" s="53"/>
      <c r="CI316" s="53"/>
      <c r="CJ316" s="53"/>
      <c r="CK316" s="53"/>
      <c r="CL316" s="53"/>
      <c r="CM316" s="53"/>
      <c r="CN316" s="53"/>
      <c r="CO316" s="53"/>
      <c r="CP316" s="53"/>
      <c r="CQ316" s="53"/>
      <c r="CR316" s="53"/>
      <c r="CS316" s="53"/>
      <c r="CT316" s="53"/>
      <c r="CU316" s="53"/>
      <c r="CV316" s="53"/>
      <c r="CW316" s="53"/>
      <c r="CX316" s="53"/>
      <c r="CY316" s="53"/>
      <c r="CZ316" s="53"/>
      <c r="DA316" s="53"/>
      <c r="DB316" s="53"/>
      <c r="DC316" s="53"/>
      <c r="DD316" s="53"/>
      <c r="DE316" s="53"/>
      <c r="DF316" s="53"/>
      <c r="DG316" s="53"/>
      <c r="DH316" s="53"/>
      <c r="DI316" s="53"/>
      <c r="DJ316" s="53"/>
      <c r="DK316" s="53"/>
      <c r="DL316" s="53"/>
    </row>
    <row r="317" spans="1:116" ht="36" customHeight="1">
      <c r="A317" s="35"/>
      <c r="B317" s="235"/>
      <c r="C317" s="226"/>
      <c r="D317" s="227"/>
      <c r="E317" s="228"/>
      <c r="F317" s="57" t="s">
        <v>60</v>
      </c>
      <c r="G317" s="144"/>
      <c r="H317" s="144"/>
      <c r="I317" s="144"/>
      <c r="J317" s="144"/>
      <c r="K317" s="144"/>
      <c r="L317" s="144"/>
      <c r="M317" s="144"/>
      <c r="N317" s="144"/>
      <c r="O317" s="144"/>
      <c r="P317" s="142"/>
      <c r="Q317" s="142"/>
      <c r="R317" s="142"/>
      <c r="S317" s="142"/>
      <c r="T317" s="142">
        <v>18474</v>
      </c>
      <c r="U317" s="142">
        <v>18180</v>
      </c>
      <c r="V317" s="142">
        <v>17895</v>
      </c>
      <c r="W317" s="142">
        <v>18870</v>
      </c>
      <c r="X317" s="142">
        <v>19358</v>
      </c>
      <c r="Y317" s="97">
        <v>17563</v>
      </c>
      <c r="Z317" s="53"/>
      <c r="AA317" s="53"/>
      <c r="AB317" s="53"/>
      <c r="AC317" s="53"/>
      <c r="AD317" s="53"/>
      <c r="AE317" s="53"/>
      <c r="AF317" s="53"/>
      <c r="AG317" s="53"/>
      <c r="AH317" s="53"/>
      <c r="AI317" s="53"/>
      <c r="AJ317" s="53"/>
      <c r="AK317" s="53"/>
      <c r="AL317" s="53"/>
      <c r="AM317" s="53"/>
      <c r="AN317" s="53"/>
      <c r="AO317" s="53"/>
      <c r="AP317" s="53"/>
      <c r="AQ317" s="53"/>
      <c r="AR317" s="53"/>
      <c r="AS317" s="53"/>
      <c r="AT317" s="53"/>
      <c r="AU317" s="53"/>
      <c r="AV317" s="53"/>
      <c r="AW317" s="53"/>
      <c r="AX317" s="53"/>
      <c r="AY317" s="53"/>
      <c r="AZ317" s="53"/>
      <c r="BA317" s="53"/>
      <c r="BB317" s="53"/>
      <c r="BC317" s="53"/>
      <c r="BD317" s="53"/>
      <c r="BE317" s="53"/>
      <c r="BF317" s="53"/>
      <c r="BG317" s="53"/>
      <c r="BH317" s="53"/>
      <c r="BI317" s="53"/>
      <c r="BJ317" s="53"/>
      <c r="BK317" s="53"/>
      <c r="BL317" s="53"/>
      <c r="BM317" s="53"/>
      <c r="BN317" s="53"/>
      <c r="BO317" s="53"/>
      <c r="BP317" s="53"/>
      <c r="BQ317" s="53"/>
      <c r="BR317" s="53"/>
      <c r="BS317" s="53"/>
      <c r="BT317" s="53"/>
      <c r="BU317" s="53"/>
      <c r="BV317" s="53"/>
      <c r="BW317" s="53"/>
      <c r="BX317" s="53"/>
      <c r="BY317" s="53"/>
      <c r="BZ317" s="53"/>
      <c r="CA317" s="53"/>
      <c r="CB317" s="53"/>
      <c r="CC317" s="53"/>
      <c r="CD317" s="53"/>
      <c r="CE317" s="53"/>
      <c r="CF317" s="53"/>
      <c r="CG317" s="53"/>
      <c r="CH317" s="53"/>
      <c r="CI317" s="53"/>
      <c r="CJ317" s="53"/>
      <c r="CK317" s="53"/>
      <c r="CL317" s="53"/>
      <c r="CM317" s="53"/>
      <c r="CN317" s="53"/>
      <c r="CO317" s="53"/>
      <c r="CP317" s="53"/>
      <c r="CQ317" s="53"/>
      <c r="CR317" s="53"/>
      <c r="CS317" s="53"/>
      <c r="CT317" s="53"/>
      <c r="CU317" s="53"/>
      <c r="CV317" s="53"/>
      <c r="CW317" s="53"/>
      <c r="CX317" s="53"/>
      <c r="CY317" s="53"/>
      <c r="CZ317" s="53"/>
      <c r="DA317" s="53"/>
      <c r="DB317" s="53"/>
      <c r="DC317" s="53"/>
      <c r="DD317" s="53"/>
      <c r="DE317" s="53"/>
      <c r="DF317" s="53"/>
      <c r="DG317" s="53"/>
      <c r="DH317" s="53"/>
      <c r="DI317" s="53"/>
      <c r="DJ317" s="53"/>
      <c r="DK317" s="53"/>
      <c r="DL317" s="53"/>
    </row>
    <row r="318" spans="1:116" ht="36" customHeight="1">
      <c r="A318"/>
      <c r="B318" s="235"/>
      <c r="C318" s="226"/>
      <c r="D318" s="227"/>
      <c r="E318" s="228"/>
      <c r="F318" s="57" t="s">
        <v>277</v>
      </c>
      <c r="G318" s="175"/>
      <c r="H318" s="175"/>
      <c r="I318" s="175"/>
      <c r="J318" s="175"/>
      <c r="K318" s="175"/>
      <c r="L318" s="175"/>
      <c r="M318" s="175"/>
      <c r="N318" s="175"/>
      <c r="O318" s="175"/>
      <c r="P318" s="175"/>
      <c r="Q318" s="175"/>
      <c r="R318" s="175"/>
      <c r="S318" s="175"/>
      <c r="T318" s="142">
        <v>1</v>
      </c>
      <c r="U318" s="169">
        <v>4</v>
      </c>
      <c r="V318" s="169">
        <v>5</v>
      </c>
      <c r="W318" s="169">
        <v>7</v>
      </c>
      <c r="X318" s="169">
        <v>8</v>
      </c>
      <c r="Y318" s="103">
        <v>9</v>
      </c>
      <c r="Z318" s="53"/>
      <c r="AA318" s="53"/>
      <c r="AB318" s="53"/>
      <c r="AC318" s="53"/>
      <c r="AD318" s="53"/>
      <c r="AE318" s="53"/>
      <c r="AF318" s="53"/>
      <c r="AG318" s="53"/>
      <c r="AH318" s="53"/>
      <c r="AI318" s="53"/>
      <c r="AJ318" s="53"/>
      <c r="AK318" s="53"/>
      <c r="AL318" s="53"/>
      <c r="AM318" s="53"/>
      <c r="AN318" s="53"/>
      <c r="AO318" s="53"/>
      <c r="AP318" s="53"/>
      <c r="AQ318" s="53"/>
      <c r="AR318" s="53"/>
      <c r="AS318" s="53"/>
      <c r="AT318" s="53"/>
      <c r="AU318" s="53"/>
      <c r="AV318" s="53"/>
      <c r="AW318" s="53"/>
      <c r="AX318" s="53"/>
      <c r="AY318" s="53"/>
      <c r="AZ318" s="53"/>
      <c r="BA318" s="53"/>
      <c r="BB318" s="53"/>
      <c r="BC318" s="53"/>
      <c r="BD318" s="53"/>
      <c r="BE318" s="53"/>
      <c r="BF318" s="53"/>
      <c r="BG318" s="53"/>
      <c r="BH318" s="53"/>
      <c r="BI318" s="53"/>
      <c r="BJ318" s="53"/>
      <c r="BK318" s="53"/>
      <c r="BL318" s="53"/>
      <c r="BM318" s="53"/>
      <c r="BN318" s="53"/>
      <c r="BO318" s="53"/>
      <c r="BP318" s="53"/>
      <c r="BQ318" s="53"/>
      <c r="BR318" s="53"/>
      <c r="BS318" s="53"/>
      <c r="BT318" s="53"/>
      <c r="BU318" s="53"/>
      <c r="BV318" s="53"/>
      <c r="BW318" s="53"/>
      <c r="BX318" s="53"/>
      <c r="BY318" s="53"/>
      <c r="BZ318" s="53"/>
      <c r="CA318" s="53"/>
      <c r="CB318" s="53"/>
      <c r="CC318" s="53"/>
      <c r="CD318" s="53"/>
      <c r="CE318" s="53"/>
      <c r="CF318" s="53"/>
      <c r="CG318" s="53"/>
      <c r="CH318" s="53"/>
      <c r="CI318" s="53"/>
      <c r="CJ318" s="53"/>
      <c r="CK318" s="53"/>
      <c r="CL318" s="53"/>
      <c r="CM318" s="53"/>
      <c r="CN318" s="53"/>
      <c r="CO318" s="53"/>
      <c r="CP318" s="53"/>
      <c r="CQ318" s="53"/>
      <c r="CR318" s="53"/>
      <c r="CS318" s="53"/>
      <c r="CT318" s="53"/>
      <c r="CU318" s="53"/>
      <c r="CV318" s="53"/>
      <c r="CW318" s="53"/>
      <c r="CX318" s="53"/>
      <c r="CY318" s="53"/>
      <c r="CZ318" s="53"/>
      <c r="DA318" s="53"/>
      <c r="DB318" s="53"/>
      <c r="DC318" s="53"/>
      <c r="DD318" s="53"/>
      <c r="DE318" s="53"/>
      <c r="DF318" s="53"/>
      <c r="DG318" s="53"/>
      <c r="DH318" s="53"/>
      <c r="DI318" s="53"/>
      <c r="DJ318" s="53"/>
      <c r="DK318" s="53"/>
      <c r="DL318" s="53"/>
    </row>
    <row r="319" spans="1:116" ht="67.5" customHeight="1" thickBot="1">
      <c r="A319"/>
      <c r="B319" s="236"/>
      <c r="C319" s="258"/>
      <c r="D319" s="230"/>
      <c r="E319" s="259"/>
      <c r="F319" s="61" t="s">
        <v>12</v>
      </c>
      <c r="G319" s="161"/>
      <c r="H319" s="161"/>
      <c r="I319" s="161"/>
      <c r="J319" s="161"/>
      <c r="K319" s="161"/>
      <c r="L319" s="161"/>
      <c r="M319" s="161"/>
      <c r="N319" s="161"/>
      <c r="O319" s="161"/>
      <c r="P319" s="141"/>
      <c r="Q319" s="141"/>
      <c r="R319" s="141"/>
      <c r="S319" s="141"/>
      <c r="T319" s="141">
        <f>SUM(T316:T318)</f>
        <v>130167</v>
      </c>
      <c r="U319" s="141">
        <f t="shared" ref="U319:V319" si="1">SUM(U316:U318)</f>
        <v>125428</v>
      </c>
      <c r="V319" s="141">
        <f t="shared" si="1"/>
        <v>123871</v>
      </c>
      <c r="W319" s="141">
        <v>130042</v>
      </c>
      <c r="X319" s="141">
        <v>132195</v>
      </c>
      <c r="Y319" s="98">
        <v>119179</v>
      </c>
      <c r="Z319" s="53"/>
      <c r="AA319" s="53"/>
      <c r="AB319" s="53"/>
      <c r="AC319" s="53"/>
      <c r="AD319" s="53"/>
      <c r="AE319" s="53"/>
      <c r="AF319" s="53"/>
      <c r="AG319" s="53"/>
      <c r="AH319" s="53"/>
      <c r="AI319" s="53"/>
      <c r="AJ319" s="53"/>
      <c r="AK319" s="53"/>
      <c r="AL319" s="53"/>
      <c r="AM319" s="53"/>
      <c r="AN319" s="53"/>
      <c r="AO319" s="53"/>
      <c r="AP319" s="53"/>
      <c r="AQ319" s="53"/>
      <c r="AR319" s="53"/>
      <c r="AS319" s="53"/>
      <c r="AT319" s="53"/>
      <c r="AU319" s="53"/>
      <c r="AV319" s="53"/>
      <c r="AW319" s="53"/>
      <c r="AX319" s="53"/>
      <c r="AY319" s="53"/>
      <c r="AZ319" s="53"/>
      <c r="BA319" s="53"/>
      <c r="BB319" s="53"/>
      <c r="BC319" s="53"/>
      <c r="BD319" s="53"/>
      <c r="BE319" s="53"/>
      <c r="BF319" s="53"/>
      <c r="BG319" s="53"/>
      <c r="BH319" s="53"/>
      <c r="BI319" s="53"/>
      <c r="BJ319" s="53"/>
      <c r="BK319" s="53"/>
      <c r="BL319" s="53"/>
      <c r="BM319" s="53"/>
      <c r="BN319" s="53"/>
      <c r="BO319" s="53"/>
      <c r="BP319" s="53"/>
      <c r="BQ319" s="53"/>
      <c r="BR319" s="53"/>
      <c r="BS319" s="53"/>
      <c r="BT319" s="53"/>
      <c r="BU319" s="53"/>
      <c r="BV319" s="53"/>
      <c r="BW319" s="53"/>
      <c r="BX319" s="53"/>
      <c r="BY319" s="53"/>
      <c r="BZ319" s="53"/>
      <c r="CA319" s="53"/>
      <c r="CB319" s="53"/>
      <c r="CC319" s="53"/>
      <c r="CD319" s="53"/>
      <c r="CE319" s="53"/>
      <c r="CF319" s="53"/>
      <c r="CG319" s="53"/>
      <c r="CH319" s="53"/>
      <c r="CI319" s="53"/>
      <c r="CJ319" s="53"/>
      <c r="CK319" s="53"/>
      <c r="CL319" s="53"/>
      <c r="CM319" s="53"/>
      <c r="CN319" s="53"/>
      <c r="CO319" s="53"/>
      <c r="CP319" s="53"/>
      <c r="CQ319" s="53"/>
      <c r="CR319" s="53"/>
      <c r="CS319" s="53"/>
      <c r="CT319" s="53"/>
      <c r="CU319" s="53"/>
      <c r="CV319" s="53"/>
      <c r="CW319" s="53"/>
      <c r="CX319" s="53"/>
      <c r="CY319" s="53"/>
      <c r="CZ319" s="53"/>
      <c r="DA319" s="53"/>
      <c r="DB319" s="53"/>
      <c r="DC319" s="53"/>
      <c r="DD319" s="53"/>
      <c r="DE319" s="53"/>
      <c r="DF319" s="53"/>
      <c r="DG319" s="53"/>
      <c r="DH319" s="53"/>
      <c r="DI319" s="53"/>
      <c r="DJ319" s="53"/>
      <c r="DK319" s="53"/>
      <c r="DL319" s="53"/>
    </row>
    <row r="320" spans="1:116" ht="34.5" customHeight="1">
      <c r="A320"/>
      <c r="B320" s="261" t="s">
        <v>426</v>
      </c>
      <c r="C320" s="268" t="s">
        <v>427</v>
      </c>
      <c r="D320" s="269" t="s">
        <v>301</v>
      </c>
      <c r="E320" s="270" t="s">
        <v>3</v>
      </c>
      <c r="F320" s="81" t="s">
        <v>59</v>
      </c>
      <c r="G320" s="166"/>
      <c r="H320" s="166"/>
      <c r="I320" s="166"/>
      <c r="J320" s="166"/>
      <c r="K320" s="89">
        <v>160542</v>
      </c>
      <c r="L320" s="89">
        <v>157144</v>
      </c>
      <c r="M320" s="89">
        <v>151124</v>
      </c>
      <c r="N320" s="89">
        <v>149615</v>
      </c>
      <c r="O320" s="89">
        <v>147913</v>
      </c>
      <c r="P320" s="89">
        <v>144878</v>
      </c>
      <c r="Q320" s="89">
        <v>142655</v>
      </c>
      <c r="R320" s="89">
        <v>140760</v>
      </c>
      <c r="S320" s="89">
        <v>139064</v>
      </c>
      <c r="T320" s="89">
        <v>136462</v>
      </c>
      <c r="U320" s="89">
        <v>136683</v>
      </c>
      <c r="V320" s="88">
        <v>134974</v>
      </c>
      <c r="W320" s="88">
        <v>141560</v>
      </c>
      <c r="X320" s="88"/>
      <c r="Y320" s="190"/>
      <c r="Z320" s="53"/>
      <c r="AA320" s="53"/>
      <c r="AB320" s="53"/>
      <c r="AC320" s="53"/>
      <c r="AD320" s="53"/>
      <c r="AE320" s="53"/>
      <c r="AF320" s="53"/>
      <c r="AG320" s="53"/>
      <c r="AH320" s="53"/>
      <c r="AI320" s="53"/>
      <c r="AJ320" s="53"/>
      <c r="AK320" s="53"/>
      <c r="AL320" s="53"/>
      <c r="AM320" s="53"/>
      <c r="AN320" s="53"/>
      <c r="AO320" s="53"/>
      <c r="AP320" s="53"/>
      <c r="AQ320" s="53"/>
      <c r="AR320" s="53"/>
      <c r="AS320" s="53"/>
      <c r="AT320" s="53"/>
      <c r="AU320" s="53"/>
      <c r="AV320" s="53"/>
      <c r="AW320" s="53"/>
      <c r="AX320" s="53"/>
      <c r="AY320" s="53"/>
      <c r="AZ320" s="53"/>
      <c r="BA320" s="53"/>
      <c r="BB320" s="53"/>
      <c r="BC320" s="53"/>
      <c r="BD320" s="53"/>
      <c r="BE320" s="53"/>
      <c r="BF320" s="53"/>
      <c r="BG320" s="53"/>
      <c r="BH320" s="53"/>
      <c r="BI320" s="53"/>
      <c r="BJ320" s="53"/>
      <c r="BK320" s="53"/>
      <c r="BL320" s="53"/>
      <c r="BM320" s="53"/>
      <c r="BN320" s="53"/>
      <c r="BO320" s="53"/>
      <c r="BP320" s="53"/>
      <c r="BQ320" s="53"/>
      <c r="BR320" s="53"/>
      <c r="BS320" s="53"/>
      <c r="BT320" s="53"/>
      <c r="BU320" s="53"/>
      <c r="BV320" s="53"/>
      <c r="BW320" s="53"/>
      <c r="BX320" s="53"/>
      <c r="BY320" s="53"/>
      <c r="BZ320" s="53"/>
      <c r="CA320" s="53"/>
      <c r="CB320" s="53"/>
      <c r="CC320" s="53"/>
      <c r="CD320" s="53"/>
      <c r="CE320" s="53"/>
      <c r="CF320" s="53"/>
      <c r="CG320" s="53"/>
      <c r="CH320" s="53"/>
      <c r="CI320" s="53"/>
      <c r="CJ320" s="53"/>
      <c r="CK320" s="53"/>
      <c r="CL320" s="53"/>
      <c r="CM320" s="53"/>
      <c r="CN320" s="53"/>
      <c r="CO320" s="53"/>
      <c r="CP320" s="53"/>
      <c r="CQ320" s="53"/>
      <c r="CR320" s="53"/>
      <c r="CS320" s="53"/>
      <c r="CT320" s="53"/>
      <c r="CU320" s="53"/>
      <c r="CV320" s="53"/>
      <c r="CW320" s="53"/>
      <c r="CX320" s="53"/>
      <c r="CY320" s="53"/>
      <c r="CZ320" s="53"/>
      <c r="DA320" s="53"/>
      <c r="DB320" s="53"/>
      <c r="DC320" s="53"/>
      <c r="DD320" s="53"/>
      <c r="DE320" s="53"/>
      <c r="DF320" s="53"/>
      <c r="DG320" s="53"/>
      <c r="DH320" s="53"/>
      <c r="DI320" s="53"/>
      <c r="DJ320" s="53"/>
      <c r="DK320" s="53"/>
      <c r="DL320" s="53"/>
    </row>
    <row r="321" spans="1:116" ht="34.5" customHeight="1">
      <c r="A321"/>
      <c r="B321" s="235"/>
      <c r="C321" s="226"/>
      <c r="D321" s="227"/>
      <c r="E321" s="228"/>
      <c r="F321" s="57" t="s">
        <v>60</v>
      </c>
      <c r="G321" s="144"/>
      <c r="H321" s="144"/>
      <c r="I321" s="144"/>
      <c r="J321" s="144"/>
      <c r="K321" s="60">
        <v>292763</v>
      </c>
      <c r="L321" s="60">
        <v>295832</v>
      </c>
      <c r="M321" s="60">
        <v>295071</v>
      </c>
      <c r="N321" s="60">
        <v>294660</v>
      </c>
      <c r="O321" s="60">
        <v>292645</v>
      </c>
      <c r="P321" s="60">
        <v>289822</v>
      </c>
      <c r="Q321" s="60">
        <v>289006</v>
      </c>
      <c r="R321" s="60">
        <v>290732</v>
      </c>
      <c r="S321" s="60">
        <v>295715</v>
      </c>
      <c r="T321" s="60">
        <v>299706</v>
      </c>
      <c r="U321" s="60">
        <v>309644</v>
      </c>
      <c r="V321" s="142">
        <v>312385</v>
      </c>
      <c r="W321" s="142">
        <v>333810</v>
      </c>
      <c r="X321" s="142"/>
      <c r="Y321" s="188"/>
      <c r="Z321" s="53"/>
      <c r="AA321" s="53"/>
      <c r="AB321" s="53"/>
      <c r="AC321" s="53"/>
      <c r="AD321" s="53"/>
      <c r="AE321" s="53"/>
      <c r="AF321" s="53"/>
      <c r="AG321" s="53"/>
      <c r="AH321" s="53"/>
      <c r="AI321" s="53"/>
      <c r="AJ321" s="53"/>
      <c r="AK321" s="53"/>
      <c r="AL321" s="53"/>
      <c r="AM321" s="53"/>
      <c r="AN321" s="53"/>
      <c r="AO321" s="53"/>
      <c r="AP321" s="53"/>
      <c r="AQ321" s="53"/>
      <c r="AR321" s="53"/>
      <c r="AS321" s="53"/>
      <c r="AT321" s="53"/>
      <c r="AU321" s="53"/>
      <c r="AV321" s="53"/>
      <c r="AW321" s="53"/>
      <c r="AX321" s="53"/>
      <c r="AY321" s="53"/>
      <c r="AZ321" s="53"/>
      <c r="BA321" s="53"/>
      <c r="BB321" s="53"/>
      <c r="BC321" s="53"/>
      <c r="BD321" s="53"/>
      <c r="BE321" s="53"/>
      <c r="BF321" s="53"/>
      <c r="BG321" s="53"/>
      <c r="BH321" s="53"/>
      <c r="BI321" s="53"/>
      <c r="BJ321" s="53"/>
      <c r="BK321" s="53"/>
      <c r="BL321" s="53"/>
      <c r="BM321" s="53"/>
      <c r="BN321" s="53"/>
      <c r="BO321" s="53"/>
      <c r="BP321" s="53"/>
      <c r="BQ321" s="53"/>
      <c r="BR321" s="53"/>
      <c r="BS321" s="53"/>
      <c r="BT321" s="53"/>
      <c r="BU321" s="53"/>
      <c r="BV321" s="53"/>
      <c r="BW321" s="53"/>
      <c r="BX321" s="53"/>
      <c r="BY321" s="53"/>
      <c r="BZ321" s="53"/>
      <c r="CA321" s="53"/>
      <c r="CB321" s="53"/>
      <c r="CC321" s="53"/>
      <c r="CD321" s="53"/>
      <c r="CE321" s="53"/>
      <c r="CF321" s="53"/>
      <c r="CG321" s="53"/>
      <c r="CH321" s="53"/>
      <c r="CI321" s="53"/>
      <c r="CJ321" s="53"/>
      <c r="CK321" s="53"/>
      <c r="CL321" s="53"/>
      <c r="CM321" s="53"/>
      <c r="CN321" s="53"/>
      <c r="CO321" s="53"/>
      <c r="CP321" s="53"/>
      <c r="CQ321" s="53"/>
      <c r="CR321" s="53"/>
      <c r="CS321" s="53"/>
      <c r="CT321" s="53"/>
      <c r="CU321" s="53"/>
      <c r="CV321" s="53"/>
      <c r="CW321" s="53"/>
      <c r="CX321" s="53"/>
      <c r="CY321" s="53"/>
      <c r="CZ321" s="53"/>
      <c r="DA321" s="53"/>
      <c r="DB321" s="53"/>
      <c r="DC321" s="53"/>
      <c r="DD321" s="53"/>
      <c r="DE321" s="53"/>
      <c r="DF321" s="53"/>
      <c r="DG321" s="53"/>
      <c r="DH321" s="53"/>
      <c r="DI321" s="53"/>
      <c r="DJ321" s="53"/>
      <c r="DK321" s="53"/>
      <c r="DL321" s="53"/>
    </row>
    <row r="322" spans="1:116" ht="34.5" customHeight="1">
      <c r="A322"/>
      <c r="B322" s="235"/>
      <c r="C322" s="226"/>
      <c r="D322" s="227"/>
      <c r="E322" s="228"/>
      <c r="F322" s="57" t="s">
        <v>12</v>
      </c>
      <c r="G322" s="144"/>
      <c r="H322" s="144"/>
      <c r="I322" s="144"/>
      <c r="J322" s="144"/>
      <c r="K322" s="60">
        <v>453305</v>
      </c>
      <c r="L322" s="60">
        <v>452976</v>
      </c>
      <c r="M322" s="60">
        <v>446195</v>
      </c>
      <c r="N322" s="60">
        <v>444275</v>
      </c>
      <c r="O322" s="60">
        <v>440558</v>
      </c>
      <c r="P322" s="60">
        <v>434700</v>
      </c>
      <c r="Q322" s="60">
        <v>431661</v>
      </c>
      <c r="R322" s="60">
        <v>431492</v>
      </c>
      <c r="S322" s="60">
        <v>434779</v>
      </c>
      <c r="T322" s="60">
        <v>436168</v>
      </c>
      <c r="U322" s="60">
        <v>446327</v>
      </c>
      <c r="V322" s="142">
        <v>447359</v>
      </c>
      <c r="W322" s="142">
        <v>475370</v>
      </c>
      <c r="X322" s="142"/>
      <c r="Y322" s="188"/>
      <c r="Z322" s="53"/>
      <c r="AA322" s="53"/>
      <c r="AB322" s="53"/>
      <c r="AC322" s="53"/>
      <c r="AD322" s="53"/>
      <c r="AE322" s="53"/>
      <c r="AF322" s="53"/>
      <c r="AG322" s="53"/>
      <c r="AH322" s="53"/>
      <c r="AI322" s="53"/>
      <c r="AJ322" s="53"/>
      <c r="AK322" s="53"/>
      <c r="AL322" s="53"/>
      <c r="AM322" s="53"/>
      <c r="AN322" s="53"/>
      <c r="AO322" s="53"/>
      <c r="AP322" s="53"/>
      <c r="AQ322" s="53"/>
      <c r="AR322" s="53"/>
      <c r="AS322" s="53"/>
      <c r="AT322" s="53"/>
      <c r="AU322" s="53"/>
      <c r="AV322" s="53"/>
      <c r="AW322" s="53"/>
      <c r="AX322" s="53"/>
      <c r="AY322" s="53"/>
      <c r="AZ322" s="53"/>
      <c r="BA322" s="53"/>
      <c r="BB322" s="53"/>
      <c r="BC322" s="53"/>
      <c r="BD322" s="53"/>
      <c r="BE322" s="53"/>
      <c r="BF322" s="53"/>
      <c r="BG322" s="53"/>
      <c r="BH322" s="53"/>
      <c r="BI322" s="53"/>
      <c r="BJ322" s="53"/>
      <c r="BK322" s="53"/>
      <c r="BL322" s="53"/>
      <c r="BM322" s="53"/>
      <c r="BN322" s="53"/>
      <c r="BO322" s="53"/>
      <c r="BP322" s="53"/>
      <c r="BQ322" s="53"/>
      <c r="BR322" s="53"/>
      <c r="BS322" s="53"/>
      <c r="BT322" s="53"/>
      <c r="BU322" s="53"/>
      <c r="BV322" s="53"/>
      <c r="BW322" s="53"/>
      <c r="BX322" s="53"/>
      <c r="BY322" s="53"/>
      <c r="BZ322" s="53"/>
      <c r="CA322" s="53"/>
      <c r="CB322" s="53"/>
      <c r="CC322" s="53"/>
      <c r="CD322" s="53"/>
      <c r="CE322" s="53"/>
      <c r="CF322" s="53"/>
      <c r="CG322" s="53"/>
      <c r="CH322" s="53"/>
      <c r="CI322" s="53"/>
      <c r="CJ322" s="53"/>
      <c r="CK322" s="53"/>
      <c r="CL322" s="53"/>
      <c r="CM322" s="53"/>
      <c r="CN322" s="53"/>
      <c r="CO322" s="53"/>
      <c r="CP322" s="53"/>
      <c r="CQ322" s="53"/>
      <c r="CR322" s="53"/>
      <c r="CS322" s="53"/>
      <c r="CT322" s="53"/>
      <c r="CU322" s="53"/>
      <c r="CV322" s="53"/>
      <c r="CW322" s="53"/>
      <c r="CX322" s="53"/>
      <c r="CY322" s="53"/>
      <c r="CZ322" s="53"/>
      <c r="DA322" s="53"/>
      <c r="DB322" s="53"/>
      <c r="DC322" s="53"/>
      <c r="DD322" s="53"/>
      <c r="DE322" s="53"/>
      <c r="DF322" s="53"/>
      <c r="DG322" s="53"/>
      <c r="DH322" s="53"/>
      <c r="DI322" s="53"/>
      <c r="DJ322" s="53"/>
      <c r="DK322" s="53"/>
      <c r="DL322" s="53"/>
    </row>
    <row r="323" spans="1:116" ht="18.75" customHeight="1">
      <c r="A323"/>
      <c r="B323" s="235"/>
      <c r="C323" s="226" t="s">
        <v>428</v>
      </c>
      <c r="D323" s="227" t="s">
        <v>301</v>
      </c>
      <c r="E323" s="228" t="s">
        <v>3</v>
      </c>
      <c r="F323" s="57" t="s">
        <v>59</v>
      </c>
      <c r="G323" s="144"/>
      <c r="H323" s="144"/>
      <c r="I323" s="144"/>
      <c r="J323" s="144"/>
      <c r="K323" s="60">
        <v>1324</v>
      </c>
      <c r="L323" s="60">
        <v>1295</v>
      </c>
      <c r="M323" s="60">
        <v>1201</v>
      </c>
      <c r="N323" s="60">
        <v>1160</v>
      </c>
      <c r="O323" s="60">
        <v>1119</v>
      </c>
      <c r="P323" s="60">
        <v>1071</v>
      </c>
      <c r="Q323" s="60">
        <v>1049</v>
      </c>
      <c r="R323" s="60">
        <v>1028</v>
      </c>
      <c r="S323" s="60">
        <v>1004</v>
      </c>
      <c r="T323" s="60">
        <v>999</v>
      </c>
      <c r="U323" s="60">
        <v>1028</v>
      </c>
      <c r="V323" s="60">
        <v>1023</v>
      </c>
      <c r="W323" s="60">
        <v>1163</v>
      </c>
      <c r="X323" s="60"/>
      <c r="Y323" s="188"/>
      <c r="Z323" s="53"/>
      <c r="AA323" s="53"/>
      <c r="AB323" s="53"/>
      <c r="AC323" s="53"/>
      <c r="AD323" s="53"/>
      <c r="AE323" s="53"/>
      <c r="AF323" s="53"/>
      <c r="AG323" s="53"/>
      <c r="AH323" s="53"/>
      <c r="AI323" s="53"/>
      <c r="AJ323" s="53"/>
      <c r="AK323" s="53"/>
      <c r="AL323" s="53"/>
      <c r="AM323" s="53"/>
      <c r="AN323" s="53"/>
      <c r="AO323" s="53"/>
      <c r="AP323" s="53"/>
      <c r="AQ323" s="53"/>
      <c r="AR323" s="53"/>
      <c r="AS323" s="53"/>
      <c r="AT323" s="53"/>
      <c r="AU323" s="53"/>
      <c r="AV323" s="53"/>
      <c r="AW323" s="53"/>
      <c r="AX323" s="53"/>
      <c r="AY323" s="53"/>
      <c r="AZ323" s="53"/>
      <c r="BA323" s="53"/>
      <c r="BB323" s="53"/>
      <c r="BC323" s="53"/>
      <c r="BD323" s="53"/>
      <c r="BE323" s="53"/>
      <c r="BF323" s="53"/>
      <c r="BG323" s="53"/>
      <c r="BH323" s="53"/>
      <c r="BI323" s="53"/>
      <c r="BJ323" s="53"/>
      <c r="BK323" s="53"/>
      <c r="BL323" s="53"/>
      <c r="BM323" s="53"/>
      <c r="BN323" s="53"/>
      <c r="BO323" s="53"/>
      <c r="BP323" s="53"/>
      <c r="BQ323" s="53"/>
      <c r="BR323" s="53"/>
      <c r="BS323" s="53"/>
      <c r="BT323" s="53"/>
      <c r="BU323" s="53"/>
      <c r="BV323" s="53"/>
      <c r="BW323" s="53"/>
      <c r="BX323" s="53"/>
      <c r="BY323" s="53"/>
      <c r="BZ323" s="53"/>
      <c r="CA323" s="53"/>
      <c r="CB323" s="53"/>
      <c r="CC323" s="53"/>
      <c r="CD323" s="53"/>
      <c r="CE323" s="53"/>
      <c r="CF323" s="53"/>
      <c r="CG323" s="53"/>
      <c r="CH323" s="53"/>
      <c r="CI323" s="53"/>
      <c r="CJ323" s="53"/>
      <c r="CK323" s="53"/>
      <c r="CL323" s="53"/>
      <c r="CM323" s="53"/>
      <c r="CN323" s="53"/>
      <c r="CO323" s="53"/>
      <c r="CP323" s="53"/>
      <c r="CQ323" s="53"/>
      <c r="CR323" s="53"/>
      <c r="CS323" s="53"/>
      <c r="CT323" s="53"/>
      <c r="CU323" s="53"/>
      <c r="CV323" s="53"/>
      <c r="CW323" s="53"/>
      <c r="CX323" s="53"/>
      <c r="CY323" s="53"/>
      <c r="CZ323" s="53"/>
      <c r="DA323" s="53"/>
      <c r="DB323" s="53"/>
      <c r="DC323" s="53"/>
      <c r="DD323" s="53"/>
      <c r="DE323" s="53"/>
      <c r="DF323" s="53"/>
      <c r="DG323" s="53"/>
      <c r="DH323" s="53"/>
      <c r="DI323" s="53"/>
      <c r="DJ323" s="53"/>
      <c r="DK323" s="53"/>
      <c r="DL323" s="53"/>
    </row>
    <row r="324" spans="1:116" ht="18.75" customHeight="1">
      <c r="A324"/>
      <c r="B324" s="235"/>
      <c r="C324" s="226"/>
      <c r="D324" s="227"/>
      <c r="E324" s="228"/>
      <c r="F324" s="57" t="s">
        <v>60</v>
      </c>
      <c r="G324" s="144"/>
      <c r="H324" s="144"/>
      <c r="I324" s="144"/>
      <c r="J324" s="144"/>
      <c r="K324" s="60">
        <v>246</v>
      </c>
      <c r="L324" s="60">
        <v>256</v>
      </c>
      <c r="M324" s="60">
        <v>251</v>
      </c>
      <c r="N324" s="60">
        <v>241</v>
      </c>
      <c r="O324" s="60">
        <v>244</v>
      </c>
      <c r="P324" s="60">
        <v>240</v>
      </c>
      <c r="Q324" s="60">
        <v>243</v>
      </c>
      <c r="R324" s="60">
        <v>250</v>
      </c>
      <c r="S324" s="60">
        <v>269</v>
      </c>
      <c r="T324" s="60">
        <v>293</v>
      </c>
      <c r="U324" s="60">
        <v>320</v>
      </c>
      <c r="V324" s="60">
        <v>356</v>
      </c>
      <c r="W324" s="60">
        <v>424</v>
      </c>
      <c r="X324" s="60"/>
      <c r="Y324" s="188"/>
      <c r="Z324" s="53"/>
      <c r="AA324" s="53"/>
      <c r="AB324" s="53"/>
      <c r="AC324" s="53"/>
      <c r="AD324" s="53"/>
      <c r="AE324" s="53"/>
      <c r="AF324" s="53"/>
      <c r="AG324" s="53"/>
      <c r="AH324" s="53"/>
      <c r="AI324" s="53"/>
      <c r="AJ324" s="53"/>
      <c r="AK324" s="53"/>
      <c r="AL324" s="53"/>
      <c r="AM324" s="53"/>
      <c r="AN324" s="53"/>
      <c r="AO324" s="53"/>
      <c r="AP324" s="53"/>
      <c r="AQ324" s="53"/>
      <c r="AR324" s="53"/>
      <c r="AS324" s="53"/>
      <c r="AT324" s="53"/>
      <c r="AU324" s="53"/>
      <c r="AV324" s="53"/>
      <c r="AW324" s="53"/>
      <c r="AX324" s="53"/>
      <c r="AY324" s="53"/>
      <c r="AZ324" s="53"/>
      <c r="BA324" s="53"/>
      <c r="BB324" s="53"/>
      <c r="BC324" s="53"/>
      <c r="BD324" s="53"/>
      <c r="BE324" s="53"/>
      <c r="BF324" s="53"/>
      <c r="BG324" s="53"/>
      <c r="BH324" s="53"/>
      <c r="BI324" s="53"/>
      <c r="BJ324" s="53"/>
      <c r="BK324" s="53"/>
      <c r="BL324" s="53"/>
      <c r="BM324" s="53"/>
      <c r="BN324" s="53"/>
      <c r="BO324" s="53"/>
      <c r="BP324" s="53"/>
      <c r="BQ324" s="53"/>
      <c r="BR324" s="53"/>
      <c r="BS324" s="53"/>
      <c r="BT324" s="53"/>
      <c r="BU324" s="53"/>
      <c r="BV324" s="53"/>
      <c r="BW324" s="53"/>
      <c r="BX324" s="53"/>
      <c r="BY324" s="53"/>
      <c r="BZ324" s="53"/>
      <c r="CA324" s="53"/>
      <c r="CB324" s="53"/>
      <c r="CC324" s="53"/>
      <c r="CD324" s="53"/>
      <c r="CE324" s="53"/>
      <c r="CF324" s="53"/>
      <c r="CG324" s="53"/>
      <c r="CH324" s="53"/>
      <c r="CI324" s="53"/>
      <c r="CJ324" s="53"/>
      <c r="CK324" s="53"/>
      <c r="CL324" s="53"/>
      <c r="CM324" s="53"/>
      <c r="CN324" s="53"/>
      <c r="CO324" s="53"/>
      <c r="CP324" s="53"/>
      <c r="CQ324" s="53"/>
      <c r="CR324" s="53"/>
      <c r="CS324" s="53"/>
      <c r="CT324" s="53"/>
      <c r="CU324" s="53"/>
      <c r="CV324" s="53"/>
      <c r="CW324" s="53"/>
      <c r="CX324" s="53"/>
      <c r="CY324" s="53"/>
      <c r="CZ324" s="53"/>
      <c r="DA324" s="53"/>
      <c r="DB324" s="53"/>
      <c r="DC324" s="53"/>
      <c r="DD324" s="53"/>
      <c r="DE324" s="53"/>
      <c r="DF324" s="53"/>
      <c r="DG324" s="53"/>
      <c r="DH324" s="53"/>
      <c r="DI324" s="53"/>
      <c r="DJ324" s="53"/>
      <c r="DK324" s="53"/>
      <c r="DL324" s="53"/>
    </row>
    <row r="325" spans="1:116" ht="18.75" customHeight="1">
      <c r="A325"/>
      <c r="B325" s="235"/>
      <c r="C325" s="226"/>
      <c r="D325" s="227"/>
      <c r="E325" s="228"/>
      <c r="F325" s="57" t="s">
        <v>12</v>
      </c>
      <c r="G325" s="144"/>
      <c r="H325" s="144"/>
      <c r="I325" s="144"/>
      <c r="J325" s="144"/>
      <c r="K325" s="60">
        <v>1570</v>
      </c>
      <c r="L325" s="60">
        <v>1551</v>
      </c>
      <c r="M325" s="60">
        <v>1452</v>
      </c>
      <c r="N325" s="60">
        <v>1401</v>
      </c>
      <c r="O325" s="60">
        <v>1363</v>
      </c>
      <c r="P325" s="60">
        <v>1311</v>
      </c>
      <c r="Q325" s="60">
        <v>1292</v>
      </c>
      <c r="R325" s="60">
        <v>1278</v>
      </c>
      <c r="S325" s="60">
        <v>1273</v>
      </c>
      <c r="T325" s="60">
        <v>1292</v>
      </c>
      <c r="U325" s="60">
        <v>1348</v>
      </c>
      <c r="V325" s="60">
        <v>1379</v>
      </c>
      <c r="W325" s="60">
        <v>1587</v>
      </c>
      <c r="X325" s="60"/>
      <c r="Y325" s="188"/>
      <c r="Z325" s="53"/>
      <c r="AA325" s="53"/>
      <c r="AB325" s="53"/>
      <c r="AC325" s="53"/>
      <c r="AD325" s="53"/>
      <c r="AE325" s="53"/>
      <c r="AF325" s="53"/>
      <c r="AG325" s="53"/>
      <c r="AH325" s="53"/>
      <c r="AI325" s="53"/>
      <c r="AJ325" s="53"/>
      <c r="AK325" s="53"/>
      <c r="AL325" s="53"/>
      <c r="AM325" s="53"/>
      <c r="AN325" s="53"/>
      <c r="AO325" s="53"/>
      <c r="AP325" s="53"/>
      <c r="AQ325" s="53"/>
      <c r="AR325" s="53"/>
      <c r="AS325" s="53"/>
      <c r="AT325" s="53"/>
      <c r="AU325" s="53"/>
      <c r="AV325" s="53"/>
      <c r="AW325" s="53"/>
      <c r="AX325" s="53"/>
      <c r="AY325" s="53"/>
      <c r="AZ325" s="53"/>
      <c r="BA325" s="53"/>
      <c r="BB325" s="53"/>
      <c r="BC325" s="53"/>
      <c r="BD325" s="53"/>
      <c r="BE325" s="53"/>
      <c r="BF325" s="53"/>
      <c r="BG325" s="53"/>
      <c r="BH325" s="53"/>
      <c r="BI325" s="53"/>
      <c r="BJ325" s="53"/>
      <c r="BK325" s="53"/>
      <c r="BL325" s="53"/>
      <c r="BM325" s="53"/>
      <c r="BN325" s="53"/>
      <c r="BO325" s="53"/>
      <c r="BP325" s="53"/>
      <c r="BQ325" s="53"/>
      <c r="BR325" s="53"/>
      <c r="BS325" s="53"/>
      <c r="BT325" s="53"/>
      <c r="BU325" s="53"/>
      <c r="BV325" s="53"/>
      <c r="BW325" s="53"/>
      <c r="BX325" s="53"/>
      <c r="BY325" s="53"/>
      <c r="BZ325" s="53"/>
      <c r="CA325" s="53"/>
      <c r="CB325" s="53"/>
      <c r="CC325" s="53"/>
      <c r="CD325" s="53"/>
      <c r="CE325" s="53"/>
      <c r="CF325" s="53"/>
      <c r="CG325" s="53"/>
      <c r="CH325" s="53"/>
      <c r="CI325" s="53"/>
      <c r="CJ325" s="53"/>
      <c r="CK325" s="53"/>
      <c r="CL325" s="53"/>
      <c r="CM325" s="53"/>
      <c r="CN325" s="53"/>
      <c r="CO325" s="53"/>
      <c r="CP325" s="53"/>
      <c r="CQ325" s="53"/>
      <c r="CR325" s="53"/>
      <c r="CS325" s="53"/>
      <c r="CT325" s="53"/>
      <c r="CU325" s="53"/>
      <c r="CV325" s="53"/>
      <c r="CW325" s="53"/>
      <c r="CX325" s="53"/>
      <c r="CY325" s="53"/>
      <c r="CZ325" s="53"/>
      <c r="DA325" s="53"/>
      <c r="DB325" s="53"/>
      <c r="DC325" s="53"/>
      <c r="DD325" s="53"/>
      <c r="DE325" s="53"/>
      <c r="DF325" s="53"/>
      <c r="DG325" s="53"/>
      <c r="DH325" s="53"/>
      <c r="DI325" s="53"/>
      <c r="DJ325" s="53"/>
      <c r="DK325" s="53"/>
      <c r="DL325" s="53"/>
    </row>
    <row r="326" spans="1:116" ht="18.75" customHeight="1">
      <c r="A326"/>
      <c r="B326" s="235"/>
      <c r="C326" s="226" t="s">
        <v>429</v>
      </c>
      <c r="D326" s="227" t="s">
        <v>301</v>
      </c>
      <c r="E326" s="228" t="s">
        <v>3</v>
      </c>
      <c r="F326" s="57" t="s">
        <v>59</v>
      </c>
      <c r="G326" s="144"/>
      <c r="H326" s="144"/>
      <c r="I326" s="144"/>
      <c r="J326" s="144"/>
      <c r="K326" s="60">
        <v>49279</v>
      </c>
      <c r="L326" s="60">
        <v>47361</v>
      </c>
      <c r="M326" s="60">
        <v>44519</v>
      </c>
      <c r="N326" s="60">
        <v>43843</v>
      </c>
      <c r="O326" s="60">
        <v>43000</v>
      </c>
      <c r="P326" s="60">
        <v>41757</v>
      </c>
      <c r="Q326" s="60">
        <v>40888</v>
      </c>
      <c r="R326" s="60">
        <v>40182</v>
      </c>
      <c r="S326" s="60">
        <v>39104</v>
      </c>
      <c r="T326" s="60">
        <v>38349</v>
      </c>
      <c r="U326" s="169">
        <v>38885</v>
      </c>
      <c r="V326" s="142">
        <v>38167</v>
      </c>
      <c r="W326" s="142">
        <v>42301</v>
      </c>
      <c r="X326" s="142"/>
      <c r="Y326" s="188"/>
      <c r="Z326" s="53"/>
      <c r="AA326" s="53"/>
      <c r="AB326" s="53"/>
      <c r="AC326" s="53"/>
      <c r="AD326" s="53"/>
      <c r="AE326" s="53"/>
      <c r="AF326" s="53"/>
      <c r="AG326" s="53"/>
      <c r="AH326" s="53"/>
      <c r="AI326" s="53"/>
      <c r="AJ326" s="53"/>
      <c r="AK326" s="53"/>
      <c r="AL326" s="53"/>
      <c r="AM326" s="53"/>
      <c r="AN326" s="53"/>
      <c r="AO326" s="53"/>
      <c r="AP326" s="53"/>
      <c r="AQ326" s="53"/>
      <c r="AR326" s="53"/>
      <c r="AS326" s="53"/>
      <c r="AT326" s="53"/>
      <c r="AU326" s="53"/>
      <c r="AV326" s="53"/>
      <c r="AW326" s="53"/>
      <c r="AX326" s="53"/>
      <c r="AY326" s="53"/>
      <c r="AZ326" s="53"/>
      <c r="BA326" s="53"/>
      <c r="BB326" s="53"/>
      <c r="BC326" s="53"/>
      <c r="BD326" s="53"/>
      <c r="BE326" s="53"/>
      <c r="BF326" s="53"/>
      <c r="BG326" s="53"/>
      <c r="BH326" s="53"/>
      <c r="BI326" s="53"/>
      <c r="BJ326" s="53"/>
      <c r="BK326" s="53"/>
      <c r="BL326" s="53"/>
      <c r="BM326" s="53"/>
      <c r="BN326" s="53"/>
      <c r="BO326" s="53"/>
      <c r="BP326" s="53"/>
      <c r="BQ326" s="53"/>
      <c r="BR326" s="53"/>
      <c r="BS326" s="53"/>
      <c r="BT326" s="53"/>
      <c r="BU326" s="53"/>
      <c r="BV326" s="53"/>
      <c r="BW326" s="53"/>
      <c r="BX326" s="53"/>
      <c r="BY326" s="53"/>
      <c r="BZ326" s="53"/>
      <c r="CA326" s="53"/>
      <c r="CB326" s="53"/>
      <c r="CC326" s="53"/>
      <c r="CD326" s="53"/>
      <c r="CE326" s="53"/>
      <c r="CF326" s="53"/>
      <c r="CG326" s="53"/>
      <c r="CH326" s="53"/>
      <c r="CI326" s="53"/>
      <c r="CJ326" s="53"/>
      <c r="CK326" s="53"/>
      <c r="CL326" s="53"/>
      <c r="CM326" s="53"/>
      <c r="CN326" s="53"/>
      <c r="CO326" s="53"/>
      <c r="CP326" s="53"/>
      <c r="CQ326" s="53"/>
      <c r="CR326" s="53"/>
      <c r="CS326" s="53"/>
      <c r="CT326" s="53"/>
      <c r="CU326" s="53"/>
      <c r="CV326" s="53"/>
      <c r="CW326" s="53"/>
      <c r="CX326" s="53"/>
      <c r="CY326" s="53"/>
      <c r="CZ326" s="53"/>
      <c r="DA326" s="53"/>
      <c r="DB326" s="53"/>
      <c r="DC326" s="53"/>
      <c r="DD326" s="53"/>
      <c r="DE326" s="53"/>
      <c r="DF326" s="53"/>
      <c r="DG326" s="53"/>
      <c r="DH326" s="53"/>
      <c r="DI326" s="53"/>
      <c r="DJ326" s="53"/>
      <c r="DK326" s="53"/>
      <c r="DL326" s="53"/>
    </row>
    <row r="327" spans="1:116" ht="18.75" customHeight="1">
      <c r="A327"/>
      <c r="B327" s="235"/>
      <c r="C327" s="226"/>
      <c r="D327" s="227"/>
      <c r="E327" s="228"/>
      <c r="F327" s="57" t="s">
        <v>60</v>
      </c>
      <c r="G327" s="144"/>
      <c r="H327" s="144"/>
      <c r="I327" s="144"/>
      <c r="J327" s="144"/>
      <c r="K327" s="60">
        <v>67328</v>
      </c>
      <c r="L327" s="60">
        <v>67918</v>
      </c>
      <c r="M327" s="60">
        <v>66770</v>
      </c>
      <c r="N327" s="60">
        <v>66624</v>
      </c>
      <c r="O327" s="60">
        <v>66092</v>
      </c>
      <c r="P327" s="60">
        <v>65628</v>
      </c>
      <c r="Q327" s="60">
        <v>65766</v>
      </c>
      <c r="R327" s="60">
        <v>65911</v>
      </c>
      <c r="S327" s="60">
        <v>65928</v>
      </c>
      <c r="T327" s="60">
        <v>67122</v>
      </c>
      <c r="U327" s="169">
        <v>70929</v>
      </c>
      <c r="V327" s="142">
        <v>70822</v>
      </c>
      <c r="W327" s="142">
        <v>76750</v>
      </c>
      <c r="X327" s="142"/>
      <c r="Y327" s="188"/>
      <c r="Z327" s="53"/>
      <c r="AA327" s="53"/>
      <c r="AB327" s="53"/>
      <c r="AC327" s="53"/>
      <c r="AD327" s="53"/>
      <c r="AE327" s="53"/>
      <c r="AF327" s="53"/>
      <c r="AG327" s="53"/>
      <c r="AH327" s="53"/>
      <c r="AI327" s="53"/>
      <c r="AJ327" s="53"/>
      <c r="AK327" s="53"/>
      <c r="AL327" s="53"/>
      <c r="AM327" s="53"/>
      <c r="AN327" s="53"/>
      <c r="AO327" s="53"/>
      <c r="AP327" s="53"/>
      <c r="AQ327" s="53"/>
      <c r="AR327" s="53"/>
      <c r="AS327" s="53"/>
      <c r="AT327" s="53"/>
      <c r="AU327" s="53"/>
      <c r="AV327" s="53"/>
      <c r="AW327" s="53"/>
      <c r="AX327" s="53"/>
      <c r="AY327" s="53"/>
      <c r="AZ327" s="53"/>
      <c r="BA327" s="53"/>
      <c r="BB327" s="53"/>
      <c r="BC327" s="53"/>
      <c r="BD327" s="53"/>
      <c r="BE327" s="53"/>
      <c r="BF327" s="53"/>
      <c r="BG327" s="53"/>
      <c r="BH327" s="53"/>
      <c r="BI327" s="53"/>
      <c r="BJ327" s="53"/>
      <c r="BK327" s="53"/>
      <c r="BL327" s="53"/>
      <c r="BM327" s="53"/>
      <c r="BN327" s="53"/>
      <c r="BO327" s="53"/>
      <c r="BP327" s="53"/>
      <c r="BQ327" s="53"/>
      <c r="BR327" s="53"/>
      <c r="BS327" s="53"/>
      <c r="BT327" s="53"/>
      <c r="BU327" s="53"/>
      <c r="BV327" s="53"/>
      <c r="BW327" s="53"/>
      <c r="BX327" s="53"/>
      <c r="BY327" s="53"/>
      <c r="BZ327" s="53"/>
      <c r="CA327" s="53"/>
      <c r="CB327" s="53"/>
      <c r="CC327" s="53"/>
      <c r="CD327" s="53"/>
      <c r="CE327" s="53"/>
      <c r="CF327" s="53"/>
      <c r="CG327" s="53"/>
      <c r="CH327" s="53"/>
      <c r="CI327" s="53"/>
      <c r="CJ327" s="53"/>
      <c r="CK327" s="53"/>
      <c r="CL327" s="53"/>
      <c r="CM327" s="53"/>
      <c r="CN327" s="53"/>
      <c r="CO327" s="53"/>
      <c r="CP327" s="53"/>
      <c r="CQ327" s="53"/>
      <c r="CR327" s="53"/>
      <c r="CS327" s="53"/>
      <c r="CT327" s="53"/>
      <c r="CU327" s="53"/>
      <c r="CV327" s="53"/>
      <c r="CW327" s="53"/>
      <c r="CX327" s="53"/>
      <c r="CY327" s="53"/>
      <c r="CZ327" s="53"/>
      <c r="DA327" s="53"/>
      <c r="DB327" s="53"/>
      <c r="DC327" s="53"/>
      <c r="DD327" s="53"/>
      <c r="DE327" s="53"/>
      <c r="DF327" s="53"/>
      <c r="DG327" s="53"/>
      <c r="DH327" s="53"/>
      <c r="DI327" s="53"/>
      <c r="DJ327" s="53"/>
      <c r="DK327" s="53"/>
      <c r="DL327" s="53"/>
    </row>
    <row r="328" spans="1:116" ht="18.75" customHeight="1">
      <c r="A328"/>
      <c r="B328" s="235"/>
      <c r="C328" s="226"/>
      <c r="D328" s="227"/>
      <c r="E328" s="228"/>
      <c r="F328" s="57" t="s">
        <v>12</v>
      </c>
      <c r="G328" s="144"/>
      <c r="H328" s="144"/>
      <c r="I328" s="144"/>
      <c r="J328" s="144"/>
      <c r="K328" s="60">
        <v>116607</v>
      </c>
      <c r="L328" s="60">
        <v>115279</v>
      </c>
      <c r="M328" s="60">
        <v>111289</v>
      </c>
      <c r="N328" s="60">
        <v>110467</v>
      </c>
      <c r="O328" s="60">
        <v>109092</v>
      </c>
      <c r="P328" s="60">
        <v>107385</v>
      </c>
      <c r="Q328" s="60">
        <v>106654</v>
      </c>
      <c r="R328" s="60">
        <v>106093</v>
      </c>
      <c r="S328" s="60">
        <v>105032</v>
      </c>
      <c r="T328" s="60">
        <v>105471</v>
      </c>
      <c r="U328" s="169">
        <v>109814</v>
      </c>
      <c r="V328" s="142">
        <v>108989</v>
      </c>
      <c r="W328" s="142">
        <v>119051</v>
      </c>
      <c r="X328" s="142"/>
      <c r="Y328" s="188"/>
      <c r="Z328" s="53"/>
      <c r="AA328" s="53"/>
      <c r="AB328" s="53"/>
      <c r="AC328" s="53"/>
      <c r="AD328" s="53"/>
      <c r="AE328" s="53"/>
      <c r="AF328" s="53"/>
      <c r="AG328" s="53"/>
      <c r="AH328" s="53"/>
      <c r="AI328" s="53"/>
      <c r="AJ328" s="53"/>
      <c r="AK328" s="53"/>
      <c r="AL328" s="53"/>
      <c r="AM328" s="53"/>
      <c r="AN328" s="53"/>
      <c r="AO328" s="53"/>
      <c r="AP328" s="53"/>
      <c r="AQ328" s="53"/>
      <c r="AR328" s="53"/>
      <c r="AS328" s="53"/>
      <c r="AT328" s="53"/>
      <c r="AU328" s="53"/>
      <c r="AV328" s="53"/>
      <c r="AW328" s="53"/>
      <c r="AX328" s="53"/>
      <c r="AY328" s="53"/>
      <c r="AZ328" s="53"/>
      <c r="BA328" s="53"/>
      <c r="BB328" s="53"/>
      <c r="BC328" s="53"/>
      <c r="BD328" s="53"/>
      <c r="BE328" s="53"/>
      <c r="BF328" s="53"/>
      <c r="BG328" s="53"/>
      <c r="BH328" s="53"/>
      <c r="BI328" s="53"/>
      <c r="BJ328" s="53"/>
      <c r="BK328" s="53"/>
      <c r="BL328" s="53"/>
      <c r="BM328" s="53"/>
      <c r="BN328" s="53"/>
      <c r="BO328" s="53"/>
      <c r="BP328" s="53"/>
      <c r="BQ328" s="53"/>
      <c r="BR328" s="53"/>
      <c r="BS328" s="53"/>
      <c r="BT328" s="53"/>
      <c r="BU328" s="53"/>
      <c r="BV328" s="53"/>
      <c r="BW328" s="53"/>
      <c r="BX328" s="53"/>
      <c r="BY328" s="53"/>
      <c r="BZ328" s="53"/>
      <c r="CA328" s="53"/>
      <c r="CB328" s="53"/>
      <c r="CC328" s="53"/>
      <c r="CD328" s="53"/>
      <c r="CE328" s="53"/>
      <c r="CF328" s="53"/>
      <c r="CG328" s="53"/>
      <c r="CH328" s="53"/>
      <c r="CI328" s="53"/>
      <c r="CJ328" s="53"/>
      <c r="CK328" s="53"/>
      <c r="CL328" s="53"/>
      <c r="CM328" s="53"/>
      <c r="CN328" s="53"/>
      <c r="CO328" s="53"/>
      <c r="CP328" s="53"/>
      <c r="CQ328" s="53"/>
      <c r="CR328" s="53"/>
      <c r="CS328" s="53"/>
      <c r="CT328" s="53"/>
      <c r="CU328" s="53"/>
      <c r="CV328" s="53"/>
      <c r="CW328" s="53"/>
      <c r="CX328" s="53"/>
      <c r="CY328" s="53"/>
      <c r="CZ328" s="53"/>
      <c r="DA328" s="53"/>
      <c r="DB328" s="53"/>
      <c r="DC328" s="53"/>
      <c r="DD328" s="53"/>
      <c r="DE328" s="53"/>
      <c r="DF328" s="53"/>
      <c r="DG328" s="53"/>
      <c r="DH328" s="53"/>
      <c r="DI328" s="53"/>
      <c r="DJ328" s="53"/>
      <c r="DK328" s="53"/>
      <c r="DL328" s="53"/>
    </row>
    <row r="329" spans="1:116" ht="18.75" customHeight="1">
      <c r="A329"/>
      <c r="B329" s="235"/>
      <c r="C329" s="226" t="s">
        <v>430</v>
      </c>
      <c r="D329" s="227" t="s">
        <v>301</v>
      </c>
      <c r="E329" s="228" t="s">
        <v>3</v>
      </c>
      <c r="F329" s="57" t="s">
        <v>59</v>
      </c>
      <c r="G329" s="144"/>
      <c r="H329" s="144"/>
      <c r="I329" s="144"/>
      <c r="J329" s="144"/>
      <c r="K329" s="60">
        <v>22835</v>
      </c>
      <c r="L329" s="60">
        <v>21774</v>
      </c>
      <c r="M329" s="60">
        <v>20363</v>
      </c>
      <c r="N329" s="60">
        <v>20021</v>
      </c>
      <c r="O329" s="60">
        <v>19582</v>
      </c>
      <c r="P329" s="60">
        <v>19055</v>
      </c>
      <c r="Q329" s="60">
        <v>18629</v>
      </c>
      <c r="R329" s="60">
        <v>18182</v>
      </c>
      <c r="S329" s="60">
        <v>17694</v>
      </c>
      <c r="T329" s="60">
        <v>16889</v>
      </c>
      <c r="U329" s="60">
        <v>16487</v>
      </c>
      <c r="V329" s="142">
        <v>16406</v>
      </c>
      <c r="W329" s="142">
        <v>17861</v>
      </c>
      <c r="X329" s="142"/>
      <c r="Y329" s="188"/>
      <c r="Z329" s="53"/>
      <c r="AA329" s="53"/>
      <c r="AB329" s="53"/>
      <c r="AC329" s="53"/>
      <c r="AD329" s="53"/>
      <c r="AE329" s="53"/>
      <c r="AF329" s="53"/>
      <c r="AG329" s="53"/>
      <c r="AH329" s="53"/>
      <c r="AI329" s="53"/>
      <c r="AJ329" s="53"/>
      <c r="AK329" s="53"/>
      <c r="AL329" s="53"/>
      <c r="AM329" s="53"/>
      <c r="AN329" s="53"/>
      <c r="AO329" s="53"/>
      <c r="AP329" s="53"/>
      <c r="AQ329" s="53"/>
      <c r="AR329" s="53"/>
      <c r="AS329" s="53"/>
      <c r="AT329" s="53"/>
      <c r="AU329" s="53"/>
      <c r="AV329" s="53"/>
      <c r="AW329" s="53"/>
      <c r="AX329" s="53"/>
      <c r="AY329" s="53"/>
      <c r="AZ329" s="53"/>
      <c r="BA329" s="53"/>
      <c r="BB329" s="53"/>
      <c r="BC329" s="53"/>
      <c r="BD329" s="53"/>
      <c r="BE329" s="53"/>
      <c r="BF329" s="53"/>
      <c r="BG329" s="53"/>
      <c r="BH329" s="53"/>
      <c r="BI329" s="53"/>
      <c r="BJ329" s="53"/>
      <c r="BK329" s="53"/>
      <c r="BL329" s="53"/>
      <c r="BM329" s="53"/>
      <c r="BN329" s="53"/>
      <c r="BO329" s="53"/>
      <c r="BP329" s="53"/>
      <c r="BQ329" s="53"/>
      <c r="BR329" s="53"/>
      <c r="BS329" s="53"/>
      <c r="BT329" s="53"/>
      <c r="BU329" s="53"/>
      <c r="BV329" s="53"/>
      <c r="BW329" s="53"/>
      <c r="BX329" s="53"/>
      <c r="BY329" s="53"/>
      <c r="BZ329" s="53"/>
      <c r="CA329" s="53"/>
      <c r="CB329" s="53"/>
      <c r="CC329" s="53"/>
      <c r="CD329" s="53"/>
      <c r="CE329" s="53"/>
      <c r="CF329" s="53"/>
      <c r="CG329" s="53"/>
      <c r="CH329" s="53"/>
      <c r="CI329" s="53"/>
      <c r="CJ329" s="53"/>
      <c r="CK329" s="53"/>
      <c r="CL329" s="53"/>
      <c r="CM329" s="53"/>
      <c r="CN329" s="53"/>
      <c r="CO329" s="53"/>
      <c r="CP329" s="53"/>
      <c r="CQ329" s="53"/>
      <c r="CR329" s="53"/>
      <c r="CS329" s="53"/>
      <c r="CT329" s="53"/>
      <c r="CU329" s="53"/>
      <c r="CV329" s="53"/>
      <c r="CW329" s="53"/>
      <c r="CX329" s="53"/>
      <c r="CY329" s="53"/>
      <c r="CZ329" s="53"/>
      <c r="DA329" s="53"/>
      <c r="DB329" s="53"/>
      <c r="DC329" s="53"/>
      <c r="DD329" s="53"/>
      <c r="DE329" s="53"/>
      <c r="DF329" s="53"/>
      <c r="DG329" s="53"/>
      <c r="DH329" s="53"/>
      <c r="DI329" s="53"/>
      <c r="DJ329" s="53"/>
      <c r="DK329" s="53"/>
      <c r="DL329" s="53"/>
    </row>
    <row r="330" spans="1:116" ht="18.75" customHeight="1">
      <c r="A330"/>
      <c r="B330" s="235"/>
      <c r="C330" s="226"/>
      <c r="D330" s="227"/>
      <c r="E330" s="228"/>
      <c r="F330" s="57" t="s">
        <v>60</v>
      </c>
      <c r="G330" s="144"/>
      <c r="H330" s="144"/>
      <c r="I330" s="144"/>
      <c r="J330" s="144"/>
      <c r="K330" s="60">
        <v>51371</v>
      </c>
      <c r="L330" s="60">
        <v>51067</v>
      </c>
      <c r="M330" s="60">
        <v>49948</v>
      </c>
      <c r="N330" s="60">
        <v>49649</v>
      </c>
      <c r="O330" s="60">
        <v>48883</v>
      </c>
      <c r="P330" s="60">
        <v>47332</v>
      </c>
      <c r="Q330" s="60">
        <v>46659</v>
      </c>
      <c r="R330" s="60">
        <v>45866</v>
      </c>
      <c r="S330" s="60">
        <v>44875</v>
      </c>
      <c r="T330" s="60">
        <v>43749</v>
      </c>
      <c r="U330" s="60">
        <v>43297</v>
      </c>
      <c r="V330" s="142">
        <v>42936</v>
      </c>
      <c r="W330" s="142">
        <v>47470</v>
      </c>
      <c r="X330" s="142"/>
      <c r="Y330" s="188"/>
      <c r="Z330" s="53"/>
      <c r="AA330" s="53"/>
      <c r="AB330" s="53"/>
      <c r="AC330" s="53"/>
      <c r="AD330" s="53"/>
      <c r="AE330" s="53"/>
      <c r="AF330" s="53"/>
      <c r="AG330" s="53"/>
      <c r="AH330" s="53"/>
      <c r="AI330" s="53"/>
      <c r="AJ330" s="53"/>
      <c r="AK330" s="53"/>
      <c r="AL330" s="53"/>
      <c r="AM330" s="53"/>
      <c r="AN330" s="53"/>
      <c r="AO330" s="53"/>
      <c r="AP330" s="53"/>
      <c r="AQ330" s="53"/>
      <c r="AR330" s="53"/>
      <c r="AS330" s="53"/>
      <c r="AT330" s="53"/>
      <c r="AU330" s="53"/>
      <c r="AV330" s="53"/>
      <c r="AW330" s="53"/>
      <c r="AX330" s="53"/>
      <c r="AY330" s="53"/>
      <c r="AZ330" s="53"/>
      <c r="BA330" s="53"/>
      <c r="BB330" s="53"/>
      <c r="BC330" s="53"/>
      <c r="BD330" s="53"/>
      <c r="BE330" s="53"/>
      <c r="BF330" s="53"/>
      <c r="BG330" s="53"/>
      <c r="BH330" s="53"/>
      <c r="BI330" s="53"/>
      <c r="BJ330" s="53"/>
      <c r="BK330" s="53"/>
      <c r="BL330" s="53"/>
      <c r="BM330" s="53"/>
      <c r="BN330" s="53"/>
      <c r="BO330" s="53"/>
      <c r="BP330" s="53"/>
      <c r="BQ330" s="53"/>
      <c r="BR330" s="53"/>
      <c r="BS330" s="53"/>
      <c r="BT330" s="53"/>
      <c r="BU330" s="53"/>
      <c r="BV330" s="53"/>
      <c r="BW330" s="53"/>
      <c r="BX330" s="53"/>
      <c r="BY330" s="53"/>
      <c r="BZ330" s="53"/>
      <c r="CA330" s="53"/>
      <c r="CB330" s="53"/>
      <c r="CC330" s="53"/>
      <c r="CD330" s="53"/>
      <c r="CE330" s="53"/>
      <c r="CF330" s="53"/>
      <c r="CG330" s="53"/>
      <c r="CH330" s="53"/>
      <c r="CI330" s="53"/>
      <c r="CJ330" s="53"/>
      <c r="CK330" s="53"/>
      <c r="CL330" s="53"/>
      <c r="CM330" s="53"/>
      <c r="CN330" s="53"/>
      <c r="CO330" s="53"/>
      <c r="CP330" s="53"/>
      <c r="CQ330" s="53"/>
      <c r="CR330" s="53"/>
      <c r="CS330" s="53"/>
      <c r="CT330" s="53"/>
      <c r="CU330" s="53"/>
      <c r="CV330" s="53"/>
      <c r="CW330" s="53"/>
      <c r="CX330" s="53"/>
      <c r="CY330" s="53"/>
      <c r="CZ330" s="53"/>
      <c r="DA330" s="53"/>
      <c r="DB330" s="53"/>
      <c r="DC330" s="53"/>
      <c r="DD330" s="53"/>
      <c r="DE330" s="53"/>
      <c r="DF330" s="53"/>
      <c r="DG330" s="53"/>
      <c r="DH330" s="53"/>
      <c r="DI330" s="53"/>
      <c r="DJ330" s="53"/>
      <c r="DK330" s="53"/>
      <c r="DL330" s="53"/>
    </row>
    <row r="331" spans="1:116" ht="18.75" customHeight="1">
      <c r="A331"/>
      <c r="B331" s="235"/>
      <c r="C331" s="226"/>
      <c r="D331" s="227"/>
      <c r="E331" s="228"/>
      <c r="F331" s="57" t="s">
        <v>12</v>
      </c>
      <c r="G331" s="144"/>
      <c r="H331" s="144"/>
      <c r="I331" s="144"/>
      <c r="J331" s="144"/>
      <c r="K331" s="60">
        <v>74206</v>
      </c>
      <c r="L331" s="60">
        <v>72841</v>
      </c>
      <c r="M331" s="60">
        <v>70311</v>
      </c>
      <c r="N331" s="60">
        <v>69670</v>
      </c>
      <c r="O331" s="60">
        <v>68465</v>
      </c>
      <c r="P331" s="60">
        <v>66387</v>
      </c>
      <c r="Q331" s="60">
        <v>65288</v>
      </c>
      <c r="R331" s="60">
        <v>64048</v>
      </c>
      <c r="S331" s="60">
        <v>62569</v>
      </c>
      <c r="T331" s="60">
        <v>60638</v>
      </c>
      <c r="U331" s="60">
        <v>59784</v>
      </c>
      <c r="V331" s="142">
        <v>59342</v>
      </c>
      <c r="W331" s="142">
        <v>65331</v>
      </c>
      <c r="X331" s="142"/>
      <c r="Y331" s="188"/>
      <c r="Z331" s="53"/>
      <c r="AA331" s="53"/>
      <c r="AB331" s="53"/>
      <c r="AC331" s="53"/>
      <c r="AD331" s="53"/>
      <c r="AE331" s="53"/>
      <c r="AF331" s="53"/>
      <c r="AG331" s="53"/>
      <c r="AH331" s="53"/>
      <c r="AI331" s="53"/>
      <c r="AJ331" s="53"/>
      <c r="AK331" s="53"/>
      <c r="AL331" s="53"/>
      <c r="AM331" s="53"/>
      <c r="AN331" s="53"/>
      <c r="AO331" s="53"/>
      <c r="AP331" s="53"/>
      <c r="AQ331" s="53"/>
      <c r="AR331" s="53"/>
      <c r="AS331" s="53"/>
      <c r="AT331" s="53"/>
      <c r="AU331" s="53"/>
      <c r="AV331" s="53"/>
      <c r="AW331" s="53"/>
      <c r="AX331" s="53"/>
      <c r="AY331" s="53"/>
      <c r="AZ331" s="53"/>
      <c r="BA331" s="53"/>
      <c r="BB331" s="53"/>
      <c r="BC331" s="53"/>
      <c r="BD331" s="53"/>
      <c r="BE331" s="53"/>
      <c r="BF331" s="53"/>
      <c r="BG331" s="53"/>
      <c r="BH331" s="53"/>
      <c r="BI331" s="53"/>
      <c r="BJ331" s="53"/>
      <c r="BK331" s="53"/>
      <c r="BL331" s="53"/>
      <c r="BM331" s="53"/>
      <c r="BN331" s="53"/>
      <c r="BO331" s="53"/>
      <c r="BP331" s="53"/>
      <c r="BQ331" s="53"/>
      <c r="BR331" s="53"/>
      <c r="BS331" s="53"/>
      <c r="BT331" s="53"/>
      <c r="BU331" s="53"/>
      <c r="BV331" s="53"/>
      <c r="BW331" s="53"/>
      <c r="BX331" s="53"/>
      <c r="BY331" s="53"/>
      <c r="BZ331" s="53"/>
      <c r="CA331" s="53"/>
      <c r="CB331" s="53"/>
      <c r="CC331" s="53"/>
      <c r="CD331" s="53"/>
      <c r="CE331" s="53"/>
      <c r="CF331" s="53"/>
      <c r="CG331" s="53"/>
      <c r="CH331" s="53"/>
      <c r="CI331" s="53"/>
      <c r="CJ331" s="53"/>
      <c r="CK331" s="53"/>
      <c r="CL331" s="53"/>
      <c r="CM331" s="53"/>
      <c r="CN331" s="53"/>
      <c r="CO331" s="53"/>
      <c r="CP331" s="53"/>
      <c r="CQ331" s="53"/>
      <c r="CR331" s="53"/>
      <c r="CS331" s="53"/>
      <c r="CT331" s="53"/>
      <c r="CU331" s="53"/>
      <c r="CV331" s="53"/>
      <c r="CW331" s="53"/>
      <c r="CX331" s="53"/>
      <c r="CY331" s="53"/>
      <c r="CZ331" s="53"/>
      <c r="DA331" s="53"/>
      <c r="DB331" s="53"/>
      <c r="DC331" s="53"/>
      <c r="DD331" s="53"/>
      <c r="DE331" s="53"/>
      <c r="DF331" s="53"/>
      <c r="DG331" s="53"/>
      <c r="DH331" s="53"/>
      <c r="DI331" s="53"/>
      <c r="DJ331" s="53"/>
      <c r="DK331" s="53"/>
      <c r="DL331" s="53"/>
    </row>
    <row r="332" spans="1:116" ht="18.75" customHeight="1">
      <c r="A332"/>
      <c r="B332" s="235"/>
      <c r="C332" s="226" t="s">
        <v>431</v>
      </c>
      <c r="D332" s="227" t="s">
        <v>301</v>
      </c>
      <c r="E332" s="228" t="s">
        <v>3</v>
      </c>
      <c r="F332" s="57" t="s">
        <v>59</v>
      </c>
      <c r="G332" s="144"/>
      <c r="H332" s="144"/>
      <c r="I332" s="144"/>
      <c r="J332" s="144"/>
      <c r="K332" s="60">
        <f>131</f>
        <v>131</v>
      </c>
      <c r="L332" s="60">
        <v>127</v>
      </c>
      <c r="M332" s="60">
        <v>126</v>
      </c>
      <c r="N332" s="60">
        <v>137</v>
      </c>
      <c r="O332" s="60">
        <v>104</v>
      </c>
      <c r="P332" s="60">
        <v>56</v>
      </c>
      <c r="Q332" s="60">
        <v>49</v>
      </c>
      <c r="R332" s="60">
        <v>192</v>
      </c>
      <c r="S332" s="60">
        <v>188</v>
      </c>
      <c r="T332" s="60">
        <v>56</v>
      </c>
      <c r="U332" s="60">
        <v>28</v>
      </c>
      <c r="V332" s="142">
        <v>24</v>
      </c>
      <c r="W332" s="142">
        <v>0</v>
      </c>
      <c r="X332" s="142"/>
      <c r="Y332" s="188"/>
      <c r="Z332" s="53"/>
      <c r="AA332" s="53"/>
      <c r="AB332" s="53"/>
      <c r="AC332" s="53"/>
      <c r="AD332" s="53"/>
      <c r="AE332" s="53"/>
      <c r="AF332" s="53"/>
      <c r="AG332" s="53"/>
      <c r="AH332" s="53"/>
      <c r="AI332" s="53"/>
      <c r="AJ332" s="53"/>
      <c r="AK332" s="53"/>
      <c r="AL332" s="53"/>
      <c r="AM332" s="53"/>
      <c r="AN332" s="53"/>
      <c r="AO332" s="53"/>
      <c r="AP332" s="53"/>
      <c r="AQ332" s="53"/>
      <c r="AR332" s="53"/>
      <c r="AS332" s="53"/>
      <c r="AT332" s="53"/>
      <c r="AU332" s="53"/>
      <c r="AV332" s="53"/>
      <c r="AW332" s="53"/>
      <c r="AX332" s="53"/>
      <c r="AY332" s="53"/>
      <c r="AZ332" s="53"/>
      <c r="BA332" s="53"/>
      <c r="BB332" s="53"/>
      <c r="BC332" s="53"/>
      <c r="BD332" s="53"/>
      <c r="BE332" s="53"/>
      <c r="BF332" s="53"/>
      <c r="BG332" s="53"/>
      <c r="BH332" s="53"/>
      <c r="BI332" s="53"/>
      <c r="BJ332" s="53"/>
      <c r="BK332" s="53"/>
      <c r="BL332" s="53"/>
      <c r="BM332" s="53"/>
      <c r="BN332" s="53"/>
      <c r="BO332" s="53"/>
      <c r="BP332" s="53"/>
      <c r="BQ332" s="53"/>
      <c r="BR332" s="53"/>
      <c r="BS332" s="53"/>
      <c r="BT332" s="53"/>
      <c r="BU332" s="53"/>
      <c r="BV332" s="53"/>
      <c r="BW332" s="53"/>
      <c r="BX332" s="53"/>
      <c r="BY332" s="53"/>
      <c r="BZ332" s="53"/>
      <c r="CA332" s="53"/>
      <c r="CB332" s="53"/>
      <c r="CC332" s="53"/>
      <c r="CD332" s="53"/>
      <c r="CE332" s="53"/>
      <c r="CF332" s="53"/>
      <c r="CG332" s="53"/>
      <c r="CH332" s="53"/>
      <c r="CI332" s="53"/>
      <c r="CJ332" s="53"/>
      <c r="CK332" s="53"/>
      <c r="CL332" s="53"/>
      <c r="CM332" s="53"/>
      <c r="CN332" s="53"/>
      <c r="CO332" s="53"/>
      <c r="CP332" s="53"/>
      <c r="CQ332" s="53"/>
      <c r="CR332" s="53"/>
      <c r="CS332" s="53"/>
      <c r="CT332" s="53"/>
      <c r="CU332" s="53"/>
      <c r="CV332" s="53"/>
      <c r="CW332" s="53"/>
      <c r="CX332" s="53"/>
      <c r="CY332" s="53"/>
      <c r="CZ332" s="53"/>
      <c r="DA332" s="53"/>
      <c r="DB332" s="53"/>
      <c r="DC332" s="53"/>
      <c r="DD332" s="53"/>
      <c r="DE332" s="53"/>
      <c r="DF332" s="53"/>
      <c r="DG332" s="53"/>
      <c r="DH332" s="53"/>
      <c r="DI332" s="53"/>
      <c r="DJ332" s="53"/>
      <c r="DK332" s="53"/>
      <c r="DL332" s="53"/>
    </row>
    <row r="333" spans="1:116" ht="18.75" customHeight="1">
      <c r="A333"/>
      <c r="B333" s="235"/>
      <c r="C333" s="226"/>
      <c r="D333" s="227"/>
      <c r="E333" s="228"/>
      <c r="F333" s="57" t="s">
        <v>60</v>
      </c>
      <c r="G333" s="144"/>
      <c r="H333" s="144"/>
      <c r="I333" s="144"/>
      <c r="J333" s="144"/>
      <c r="K333" s="60">
        <v>417</v>
      </c>
      <c r="L333" s="60">
        <v>395</v>
      </c>
      <c r="M333" s="60">
        <v>340</v>
      </c>
      <c r="N333" s="60">
        <v>400</v>
      </c>
      <c r="O333" s="60">
        <v>254</v>
      </c>
      <c r="P333" s="60">
        <v>239</v>
      </c>
      <c r="Q333" s="60">
        <v>250</v>
      </c>
      <c r="R333" s="60">
        <v>272</v>
      </c>
      <c r="S333" s="60">
        <v>263</v>
      </c>
      <c r="T333" s="60">
        <v>231</v>
      </c>
      <c r="U333" s="60">
        <v>165</v>
      </c>
      <c r="V333" s="142">
        <v>153</v>
      </c>
      <c r="W333" s="142">
        <v>0</v>
      </c>
      <c r="X333" s="142"/>
      <c r="Y333" s="188"/>
      <c r="Z333" s="53"/>
      <c r="AA333" s="53"/>
      <c r="AB333" s="53"/>
      <c r="AC333" s="53"/>
      <c r="AD333" s="53"/>
      <c r="AE333" s="53"/>
      <c r="AF333" s="53"/>
      <c r="AG333" s="53"/>
      <c r="AH333" s="53"/>
      <c r="AI333" s="53"/>
      <c r="AJ333" s="53"/>
      <c r="AK333" s="53"/>
      <c r="AL333" s="53"/>
      <c r="AM333" s="53"/>
      <c r="AN333" s="53"/>
      <c r="AO333" s="53"/>
      <c r="AP333" s="53"/>
      <c r="AQ333" s="53"/>
      <c r="AR333" s="53"/>
      <c r="AS333" s="53"/>
      <c r="AT333" s="53"/>
      <c r="AU333" s="53"/>
      <c r="AV333" s="53"/>
      <c r="AW333" s="53"/>
      <c r="AX333" s="53"/>
      <c r="AY333" s="53"/>
      <c r="AZ333" s="53"/>
      <c r="BA333" s="53"/>
      <c r="BB333" s="53"/>
      <c r="BC333" s="53"/>
      <c r="BD333" s="53"/>
      <c r="BE333" s="53"/>
      <c r="BF333" s="53"/>
      <c r="BG333" s="53"/>
      <c r="BH333" s="53"/>
      <c r="BI333" s="53"/>
      <c r="BJ333" s="53"/>
      <c r="BK333" s="53"/>
      <c r="BL333" s="53"/>
      <c r="BM333" s="53"/>
      <c r="BN333" s="53"/>
      <c r="BO333" s="53"/>
      <c r="BP333" s="53"/>
      <c r="BQ333" s="53"/>
      <c r="BR333" s="53"/>
      <c r="BS333" s="53"/>
      <c r="BT333" s="53"/>
      <c r="BU333" s="53"/>
      <c r="BV333" s="53"/>
      <c r="BW333" s="53"/>
      <c r="BX333" s="53"/>
      <c r="BY333" s="53"/>
      <c r="BZ333" s="53"/>
      <c r="CA333" s="53"/>
      <c r="CB333" s="53"/>
      <c r="CC333" s="53"/>
      <c r="CD333" s="53"/>
      <c r="CE333" s="53"/>
      <c r="CF333" s="53"/>
      <c r="CG333" s="53"/>
      <c r="CH333" s="53"/>
      <c r="CI333" s="53"/>
      <c r="CJ333" s="53"/>
      <c r="CK333" s="53"/>
      <c r="CL333" s="53"/>
      <c r="CM333" s="53"/>
      <c r="CN333" s="53"/>
      <c r="CO333" s="53"/>
      <c r="CP333" s="53"/>
      <c r="CQ333" s="53"/>
      <c r="CR333" s="53"/>
      <c r="CS333" s="53"/>
      <c r="CT333" s="53"/>
      <c r="CU333" s="53"/>
      <c r="CV333" s="53"/>
      <c r="CW333" s="53"/>
      <c r="CX333" s="53"/>
      <c r="CY333" s="53"/>
      <c r="CZ333" s="53"/>
      <c r="DA333" s="53"/>
      <c r="DB333" s="53"/>
      <c r="DC333" s="53"/>
      <c r="DD333" s="53"/>
      <c r="DE333" s="53"/>
      <c r="DF333" s="53"/>
      <c r="DG333" s="53"/>
      <c r="DH333" s="53"/>
      <c r="DI333" s="53"/>
      <c r="DJ333" s="53"/>
      <c r="DK333" s="53"/>
      <c r="DL333" s="53"/>
    </row>
    <row r="334" spans="1:116" ht="18.75" customHeight="1">
      <c r="A334"/>
      <c r="B334" s="235"/>
      <c r="C334" s="226"/>
      <c r="D334" s="227"/>
      <c r="E334" s="228"/>
      <c r="F334" s="57" t="s">
        <v>12</v>
      </c>
      <c r="G334" s="144"/>
      <c r="H334" s="144"/>
      <c r="I334" s="144"/>
      <c r="J334" s="144"/>
      <c r="K334" s="60">
        <f>548</f>
        <v>548</v>
      </c>
      <c r="L334" s="60">
        <v>522</v>
      </c>
      <c r="M334" s="60">
        <v>466</v>
      </c>
      <c r="N334" s="60">
        <v>537</v>
      </c>
      <c r="O334" s="60">
        <v>358</v>
      </c>
      <c r="P334" s="60">
        <v>295</v>
      </c>
      <c r="Q334" s="60">
        <v>299</v>
      </c>
      <c r="R334" s="60">
        <v>464</v>
      </c>
      <c r="S334" s="60">
        <v>451</v>
      </c>
      <c r="T334" s="60">
        <v>287</v>
      </c>
      <c r="U334" s="60">
        <v>193</v>
      </c>
      <c r="V334" s="142">
        <v>177</v>
      </c>
      <c r="W334" s="142">
        <v>0</v>
      </c>
      <c r="X334" s="142"/>
      <c r="Y334" s="188"/>
      <c r="Z334" s="53"/>
      <c r="AA334" s="53"/>
      <c r="AB334" s="53"/>
      <c r="AC334" s="53"/>
      <c r="AD334" s="53"/>
      <c r="AE334" s="53"/>
      <c r="AF334" s="53"/>
      <c r="AG334" s="53"/>
      <c r="AH334" s="53"/>
      <c r="AI334" s="53"/>
      <c r="AJ334" s="53"/>
      <c r="AK334" s="53"/>
      <c r="AL334" s="53"/>
      <c r="AM334" s="53"/>
      <c r="AN334" s="53"/>
      <c r="AO334" s="53"/>
      <c r="AP334" s="53"/>
      <c r="AQ334" s="53"/>
      <c r="AR334" s="53"/>
      <c r="AS334" s="53"/>
      <c r="AT334" s="53"/>
      <c r="AU334" s="53"/>
      <c r="AV334" s="53"/>
      <c r="AW334" s="53"/>
      <c r="AX334" s="53"/>
      <c r="AY334" s="53"/>
      <c r="AZ334" s="53"/>
      <c r="BA334" s="53"/>
      <c r="BB334" s="53"/>
      <c r="BC334" s="53"/>
      <c r="BD334" s="53"/>
      <c r="BE334" s="53"/>
      <c r="BF334" s="53"/>
      <c r="BG334" s="53"/>
      <c r="BH334" s="53"/>
      <c r="BI334" s="53"/>
      <c r="BJ334" s="53"/>
      <c r="BK334" s="53"/>
      <c r="BL334" s="53"/>
      <c r="BM334" s="53"/>
      <c r="BN334" s="53"/>
      <c r="BO334" s="53"/>
      <c r="BP334" s="53"/>
      <c r="BQ334" s="53"/>
      <c r="BR334" s="53"/>
      <c r="BS334" s="53"/>
      <c r="BT334" s="53"/>
      <c r="BU334" s="53"/>
      <c r="BV334" s="53"/>
      <c r="BW334" s="53"/>
      <c r="BX334" s="53"/>
      <c r="BY334" s="53"/>
      <c r="BZ334" s="53"/>
      <c r="CA334" s="53"/>
      <c r="CB334" s="53"/>
      <c r="CC334" s="53"/>
      <c r="CD334" s="53"/>
      <c r="CE334" s="53"/>
      <c r="CF334" s="53"/>
      <c r="CG334" s="53"/>
      <c r="CH334" s="53"/>
      <c r="CI334" s="53"/>
      <c r="CJ334" s="53"/>
      <c r="CK334" s="53"/>
      <c r="CL334" s="53"/>
      <c r="CM334" s="53"/>
      <c r="CN334" s="53"/>
      <c r="CO334" s="53"/>
      <c r="CP334" s="53"/>
      <c r="CQ334" s="53"/>
      <c r="CR334" s="53"/>
      <c r="CS334" s="53"/>
      <c r="CT334" s="53"/>
      <c r="CU334" s="53"/>
      <c r="CV334" s="53"/>
      <c r="CW334" s="53"/>
      <c r="CX334" s="53"/>
      <c r="CY334" s="53"/>
      <c r="CZ334" s="53"/>
      <c r="DA334" s="53"/>
      <c r="DB334" s="53"/>
      <c r="DC334" s="53"/>
      <c r="DD334" s="53"/>
      <c r="DE334" s="53"/>
      <c r="DF334" s="53"/>
      <c r="DG334" s="53"/>
      <c r="DH334" s="53"/>
      <c r="DI334" s="53"/>
      <c r="DJ334" s="53"/>
      <c r="DK334" s="53"/>
      <c r="DL334" s="53"/>
    </row>
    <row r="335" spans="1:116" ht="18.75" customHeight="1">
      <c r="A335"/>
      <c r="B335" s="235"/>
      <c r="C335" s="226" t="s">
        <v>459</v>
      </c>
      <c r="D335" s="227" t="s">
        <v>301</v>
      </c>
      <c r="E335" s="228" t="s">
        <v>3</v>
      </c>
      <c r="F335" s="57" t="s">
        <v>59</v>
      </c>
      <c r="G335" s="144"/>
      <c r="H335" s="144"/>
      <c r="I335" s="144"/>
      <c r="J335" s="144"/>
      <c r="K335" s="60">
        <v>522</v>
      </c>
      <c r="L335" s="60">
        <v>461</v>
      </c>
      <c r="M335" s="60">
        <v>347</v>
      </c>
      <c r="N335" s="60">
        <v>318</v>
      </c>
      <c r="O335" s="60">
        <v>292</v>
      </c>
      <c r="P335" s="60">
        <v>253</v>
      </c>
      <c r="Q335" s="60">
        <v>213</v>
      </c>
      <c r="R335" s="60">
        <v>161</v>
      </c>
      <c r="S335" s="60">
        <v>107</v>
      </c>
      <c r="T335" s="60">
        <v>75</v>
      </c>
      <c r="U335" s="60">
        <v>57</v>
      </c>
      <c r="V335" s="142">
        <v>42</v>
      </c>
      <c r="W335" s="142">
        <v>468</v>
      </c>
      <c r="X335" s="142"/>
      <c r="Y335" s="188"/>
      <c r="Z335" s="53"/>
      <c r="AA335" s="53"/>
      <c r="AB335" s="53"/>
      <c r="AC335" s="53"/>
      <c r="AD335" s="53"/>
      <c r="AE335" s="53"/>
      <c r="AF335" s="53"/>
      <c r="AG335" s="53"/>
      <c r="AH335" s="53"/>
      <c r="AI335" s="53"/>
      <c r="AJ335" s="53"/>
      <c r="AK335" s="53"/>
      <c r="AL335" s="53"/>
      <c r="AM335" s="53"/>
      <c r="AN335" s="53"/>
      <c r="AO335" s="53"/>
      <c r="AP335" s="53"/>
      <c r="AQ335" s="53"/>
      <c r="AR335" s="53"/>
      <c r="AS335" s="53"/>
      <c r="AT335" s="53"/>
      <c r="AU335" s="53"/>
      <c r="AV335" s="53"/>
      <c r="AW335" s="53"/>
      <c r="AX335" s="53"/>
      <c r="AY335" s="53"/>
      <c r="AZ335" s="53"/>
      <c r="BA335" s="53"/>
      <c r="BB335" s="53"/>
      <c r="BC335" s="53"/>
      <c r="BD335" s="53"/>
      <c r="BE335" s="53"/>
      <c r="BF335" s="53"/>
      <c r="BG335" s="53"/>
      <c r="BH335" s="53"/>
      <c r="BI335" s="53"/>
      <c r="BJ335" s="53"/>
      <c r="BK335" s="53"/>
      <c r="BL335" s="53"/>
      <c r="BM335" s="53"/>
      <c r="BN335" s="53"/>
      <c r="BO335" s="53"/>
      <c r="BP335" s="53"/>
      <c r="BQ335" s="53"/>
      <c r="BR335" s="53"/>
      <c r="BS335" s="53"/>
      <c r="BT335" s="53"/>
      <c r="BU335" s="53"/>
      <c r="BV335" s="53"/>
      <c r="BW335" s="53"/>
      <c r="BX335" s="53"/>
      <c r="BY335" s="53"/>
      <c r="BZ335" s="53"/>
      <c r="CA335" s="53"/>
      <c r="CB335" s="53"/>
      <c r="CC335" s="53"/>
      <c r="CD335" s="53"/>
      <c r="CE335" s="53"/>
      <c r="CF335" s="53"/>
      <c r="CG335" s="53"/>
      <c r="CH335" s="53"/>
      <c r="CI335" s="53"/>
      <c r="CJ335" s="53"/>
      <c r="CK335" s="53"/>
      <c r="CL335" s="53"/>
      <c r="CM335" s="53"/>
      <c r="CN335" s="53"/>
      <c r="CO335" s="53"/>
      <c r="CP335" s="53"/>
      <c r="CQ335" s="53"/>
      <c r="CR335" s="53"/>
      <c r="CS335" s="53"/>
      <c r="CT335" s="53"/>
      <c r="CU335" s="53"/>
      <c r="CV335" s="53"/>
      <c r="CW335" s="53"/>
      <c r="CX335" s="53"/>
      <c r="CY335" s="53"/>
      <c r="CZ335" s="53"/>
      <c r="DA335" s="53"/>
      <c r="DB335" s="53"/>
      <c r="DC335" s="53"/>
      <c r="DD335" s="53"/>
      <c r="DE335" s="53"/>
      <c r="DF335" s="53"/>
      <c r="DG335" s="53"/>
      <c r="DH335" s="53"/>
      <c r="DI335" s="53"/>
      <c r="DJ335" s="53"/>
      <c r="DK335" s="53"/>
      <c r="DL335" s="53"/>
    </row>
    <row r="336" spans="1:116" ht="18.75" customHeight="1">
      <c r="A336"/>
      <c r="B336" s="235"/>
      <c r="C336" s="226"/>
      <c r="D336" s="227"/>
      <c r="E336" s="228"/>
      <c r="F336" s="57" t="s">
        <v>60</v>
      </c>
      <c r="G336" s="144"/>
      <c r="H336" s="144"/>
      <c r="I336" s="144"/>
      <c r="J336" s="144"/>
      <c r="K336" s="60">
        <v>54</v>
      </c>
      <c r="L336" s="60">
        <v>45</v>
      </c>
      <c r="M336" s="60">
        <v>31</v>
      </c>
      <c r="N336" s="60">
        <v>31</v>
      </c>
      <c r="O336" s="60">
        <v>33</v>
      </c>
      <c r="P336" s="60">
        <v>25</v>
      </c>
      <c r="Q336" s="60">
        <v>23</v>
      </c>
      <c r="R336" s="60">
        <v>15</v>
      </c>
      <c r="S336" s="60">
        <v>7</v>
      </c>
      <c r="T336" s="60">
        <v>6</v>
      </c>
      <c r="U336" s="60">
        <v>5</v>
      </c>
      <c r="V336" s="142">
        <v>5</v>
      </c>
      <c r="W336" s="142">
        <v>231</v>
      </c>
      <c r="X336" s="142"/>
      <c r="Y336" s="188"/>
      <c r="Z336" s="53"/>
      <c r="AA336" s="53"/>
      <c r="AB336" s="53"/>
      <c r="AC336" s="53"/>
      <c r="AD336" s="53"/>
      <c r="AE336" s="53"/>
      <c r="AF336" s="53"/>
      <c r="AG336" s="53"/>
      <c r="AH336" s="53"/>
      <c r="AI336" s="53"/>
      <c r="AJ336" s="53"/>
      <c r="AK336" s="53"/>
      <c r="AL336" s="53"/>
      <c r="AM336" s="53"/>
      <c r="AN336" s="53"/>
      <c r="AO336" s="53"/>
      <c r="AP336" s="53"/>
      <c r="AQ336" s="53"/>
      <c r="AR336" s="53"/>
      <c r="AS336" s="53"/>
      <c r="AT336" s="53"/>
      <c r="AU336" s="53"/>
      <c r="AV336" s="53"/>
      <c r="AW336" s="53"/>
      <c r="AX336" s="53"/>
      <c r="AY336" s="53"/>
      <c r="AZ336" s="53"/>
      <c r="BA336" s="53"/>
      <c r="BB336" s="53"/>
      <c r="BC336" s="53"/>
      <c r="BD336" s="53"/>
      <c r="BE336" s="53"/>
      <c r="BF336" s="53"/>
      <c r="BG336" s="53"/>
      <c r="BH336" s="53"/>
      <c r="BI336" s="53"/>
      <c r="BJ336" s="53"/>
      <c r="BK336" s="53"/>
      <c r="BL336" s="53"/>
      <c r="BM336" s="53"/>
      <c r="BN336" s="53"/>
      <c r="BO336" s="53"/>
      <c r="BP336" s="53"/>
      <c r="BQ336" s="53"/>
      <c r="BR336" s="53"/>
      <c r="BS336" s="53"/>
      <c r="BT336" s="53"/>
      <c r="BU336" s="53"/>
      <c r="BV336" s="53"/>
      <c r="BW336" s="53"/>
      <c r="BX336" s="53"/>
      <c r="BY336" s="53"/>
      <c r="BZ336" s="53"/>
      <c r="CA336" s="53"/>
      <c r="CB336" s="53"/>
      <c r="CC336" s="53"/>
      <c r="CD336" s="53"/>
      <c r="CE336" s="53"/>
      <c r="CF336" s="53"/>
      <c r="CG336" s="53"/>
      <c r="CH336" s="53"/>
      <c r="CI336" s="53"/>
      <c r="CJ336" s="53"/>
      <c r="CK336" s="53"/>
      <c r="CL336" s="53"/>
      <c r="CM336" s="53"/>
      <c r="CN336" s="53"/>
      <c r="CO336" s="53"/>
      <c r="CP336" s="53"/>
      <c r="CQ336" s="53"/>
      <c r="CR336" s="53"/>
      <c r="CS336" s="53"/>
      <c r="CT336" s="53"/>
      <c r="CU336" s="53"/>
      <c r="CV336" s="53"/>
      <c r="CW336" s="53"/>
      <c r="CX336" s="53"/>
      <c r="CY336" s="53"/>
      <c r="CZ336" s="53"/>
      <c r="DA336" s="53"/>
      <c r="DB336" s="53"/>
      <c r="DC336" s="53"/>
      <c r="DD336" s="53"/>
      <c r="DE336" s="53"/>
      <c r="DF336" s="53"/>
      <c r="DG336" s="53"/>
      <c r="DH336" s="53"/>
      <c r="DI336" s="53"/>
      <c r="DJ336" s="53"/>
      <c r="DK336" s="53"/>
      <c r="DL336" s="53"/>
    </row>
    <row r="337" spans="1:116" ht="31.5" customHeight="1">
      <c r="A337"/>
      <c r="B337" s="235"/>
      <c r="C337" s="226"/>
      <c r="D337" s="227"/>
      <c r="E337" s="228"/>
      <c r="F337" s="57" t="s">
        <v>12</v>
      </c>
      <c r="G337" s="144"/>
      <c r="H337" s="144"/>
      <c r="I337" s="144"/>
      <c r="J337" s="144"/>
      <c r="K337" s="60">
        <v>576</v>
      </c>
      <c r="L337" s="60">
        <v>506</v>
      </c>
      <c r="M337" s="60">
        <v>378</v>
      </c>
      <c r="N337" s="60">
        <v>349</v>
      </c>
      <c r="O337" s="60">
        <v>325</v>
      </c>
      <c r="P337" s="60">
        <v>278</v>
      </c>
      <c r="Q337" s="60">
        <v>236</v>
      </c>
      <c r="R337" s="60">
        <v>176</v>
      </c>
      <c r="S337" s="60">
        <v>114</v>
      </c>
      <c r="T337" s="60">
        <v>81</v>
      </c>
      <c r="U337" s="60">
        <v>62</v>
      </c>
      <c r="V337" s="142">
        <v>47</v>
      </c>
      <c r="W337" s="142">
        <v>699</v>
      </c>
      <c r="X337" s="142"/>
      <c r="Y337" s="188"/>
      <c r="Z337" s="53"/>
      <c r="AA337" s="53"/>
      <c r="AB337" s="53"/>
      <c r="AC337" s="53"/>
      <c r="AD337" s="53"/>
      <c r="AE337" s="53"/>
      <c r="AF337" s="53"/>
      <c r="AG337" s="53"/>
      <c r="AH337" s="53"/>
      <c r="AI337" s="53"/>
      <c r="AJ337" s="53"/>
      <c r="AK337" s="53"/>
      <c r="AL337" s="53"/>
      <c r="AM337" s="53"/>
      <c r="AN337" s="53"/>
      <c r="AO337" s="53"/>
      <c r="AP337" s="53"/>
      <c r="AQ337" s="53"/>
      <c r="AR337" s="53"/>
      <c r="AS337" s="53"/>
      <c r="AT337" s="53"/>
      <c r="AU337" s="53"/>
      <c r="AV337" s="53"/>
      <c r="AW337" s="53"/>
      <c r="AX337" s="53"/>
      <c r="AY337" s="53"/>
      <c r="AZ337" s="53"/>
      <c r="BA337" s="53"/>
      <c r="BB337" s="53"/>
      <c r="BC337" s="53"/>
      <c r="BD337" s="53"/>
      <c r="BE337" s="53"/>
      <c r="BF337" s="53"/>
      <c r="BG337" s="53"/>
      <c r="BH337" s="53"/>
      <c r="BI337" s="53"/>
      <c r="BJ337" s="53"/>
      <c r="BK337" s="53"/>
      <c r="BL337" s="53"/>
      <c r="BM337" s="53"/>
      <c r="BN337" s="53"/>
      <c r="BO337" s="53"/>
      <c r="BP337" s="53"/>
      <c r="BQ337" s="53"/>
      <c r="BR337" s="53"/>
      <c r="BS337" s="53"/>
      <c r="BT337" s="53"/>
      <c r="BU337" s="53"/>
      <c r="BV337" s="53"/>
      <c r="BW337" s="53"/>
      <c r="BX337" s="53"/>
      <c r="BY337" s="53"/>
      <c r="BZ337" s="53"/>
      <c r="CA337" s="53"/>
      <c r="CB337" s="53"/>
      <c r="CC337" s="53"/>
      <c r="CD337" s="53"/>
      <c r="CE337" s="53"/>
      <c r="CF337" s="53"/>
      <c r="CG337" s="53"/>
      <c r="CH337" s="53"/>
      <c r="CI337" s="53"/>
      <c r="CJ337" s="53"/>
      <c r="CK337" s="53"/>
      <c r="CL337" s="53"/>
      <c r="CM337" s="53"/>
      <c r="CN337" s="53"/>
      <c r="CO337" s="53"/>
      <c r="CP337" s="53"/>
      <c r="CQ337" s="53"/>
      <c r="CR337" s="53"/>
      <c r="CS337" s="53"/>
      <c r="CT337" s="53"/>
      <c r="CU337" s="53"/>
      <c r="CV337" s="53"/>
      <c r="CW337" s="53"/>
      <c r="CX337" s="53"/>
      <c r="CY337" s="53"/>
      <c r="CZ337" s="53"/>
      <c r="DA337" s="53"/>
      <c r="DB337" s="53"/>
      <c r="DC337" s="53"/>
      <c r="DD337" s="53"/>
      <c r="DE337" s="53"/>
      <c r="DF337" s="53"/>
      <c r="DG337" s="53"/>
      <c r="DH337" s="53"/>
      <c r="DI337" s="53"/>
      <c r="DJ337" s="53"/>
      <c r="DK337" s="53"/>
      <c r="DL337" s="53"/>
    </row>
    <row r="338" spans="1:116" ht="34.5" customHeight="1">
      <c r="A338"/>
      <c r="B338" s="235"/>
      <c r="C338" s="226" t="s">
        <v>449</v>
      </c>
      <c r="D338" s="227" t="s">
        <v>301</v>
      </c>
      <c r="E338" s="228" t="s">
        <v>3</v>
      </c>
      <c r="F338" s="57" t="s">
        <v>59</v>
      </c>
      <c r="G338" s="144"/>
      <c r="H338" s="144"/>
      <c r="I338" s="144"/>
      <c r="J338" s="144"/>
      <c r="K338" s="60">
        <v>234633</v>
      </c>
      <c r="L338" s="60">
        <v>228162</v>
      </c>
      <c r="M338" s="60">
        <v>217680</v>
      </c>
      <c r="N338" s="60">
        <v>215094</v>
      </c>
      <c r="O338" s="60">
        <v>212010</v>
      </c>
      <c r="P338" s="60">
        <v>207070</v>
      </c>
      <c r="Q338" s="60">
        <v>203483</v>
      </c>
      <c r="R338" s="60">
        <v>200505</v>
      </c>
      <c r="S338" s="60">
        <v>197161</v>
      </c>
      <c r="T338" s="60">
        <v>192830</v>
      </c>
      <c r="U338" s="60">
        <v>193168</v>
      </c>
      <c r="V338" s="142">
        <v>190636</v>
      </c>
      <c r="W338" s="142">
        <v>203353</v>
      </c>
      <c r="X338" s="142"/>
      <c r="Y338" s="188"/>
      <c r="Z338" s="53"/>
      <c r="AA338" s="53"/>
      <c r="AB338" s="53"/>
      <c r="AC338" s="53"/>
      <c r="AD338" s="53"/>
      <c r="AE338" s="53"/>
      <c r="AF338" s="53"/>
      <c r="AG338" s="53"/>
      <c r="AH338" s="53"/>
      <c r="AI338" s="53"/>
      <c r="AJ338" s="53"/>
      <c r="AK338" s="53"/>
      <c r="AL338" s="53"/>
      <c r="AM338" s="53"/>
      <c r="AN338" s="53"/>
      <c r="AO338" s="53"/>
      <c r="AP338" s="53"/>
      <c r="AQ338" s="53"/>
      <c r="AR338" s="53"/>
      <c r="AS338" s="53"/>
      <c r="AT338" s="53"/>
      <c r="AU338" s="53"/>
      <c r="AV338" s="53"/>
      <c r="AW338" s="53"/>
      <c r="AX338" s="53"/>
      <c r="AY338" s="53"/>
      <c r="AZ338" s="53"/>
      <c r="BA338" s="53"/>
      <c r="BB338" s="53"/>
      <c r="BC338" s="53"/>
      <c r="BD338" s="53"/>
      <c r="BE338" s="53"/>
      <c r="BF338" s="53"/>
      <c r="BG338" s="53"/>
      <c r="BH338" s="53"/>
      <c r="BI338" s="53"/>
      <c r="BJ338" s="53"/>
      <c r="BK338" s="53"/>
      <c r="BL338" s="53"/>
      <c r="BM338" s="53"/>
      <c r="BN338" s="53"/>
      <c r="BO338" s="53"/>
      <c r="BP338" s="53"/>
      <c r="BQ338" s="53"/>
      <c r="BR338" s="53"/>
      <c r="BS338" s="53"/>
      <c r="BT338" s="53"/>
      <c r="BU338" s="53"/>
      <c r="BV338" s="53"/>
      <c r="BW338" s="53"/>
      <c r="BX338" s="53"/>
      <c r="BY338" s="53"/>
      <c r="BZ338" s="53"/>
      <c r="CA338" s="53"/>
      <c r="CB338" s="53"/>
      <c r="CC338" s="53"/>
      <c r="CD338" s="53"/>
      <c r="CE338" s="53"/>
      <c r="CF338" s="53"/>
      <c r="CG338" s="53"/>
      <c r="CH338" s="53"/>
      <c r="CI338" s="53"/>
      <c r="CJ338" s="53"/>
      <c r="CK338" s="53"/>
      <c r="CL338" s="53"/>
      <c r="CM338" s="53"/>
      <c r="CN338" s="53"/>
      <c r="CO338" s="53"/>
      <c r="CP338" s="53"/>
      <c r="CQ338" s="53"/>
      <c r="CR338" s="53"/>
      <c r="CS338" s="53"/>
      <c r="CT338" s="53"/>
      <c r="CU338" s="53"/>
      <c r="CV338" s="53"/>
      <c r="CW338" s="53"/>
      <c r="CX338" s="53"/>
      <c r="CY338" s="53"/>
      <c r="CZ338" s="53"/>
      <c r="DA338" s="53"/>
      <c r="DB338" s="53"/>
      <c r="DC338" s="53"/>
      <c r="DD338" s="53"/>
      <c r="DE338" s="53"/>
      <c r="DF338" s="53"/>
      <c r="DG338" s="53"/>
      <c r="DH338" s="53"/>
      <c r="DI338" s="53"/>
      <c r="DJ338" s="53"/>
      <c r="DK338" s="53"/>
      <c r="DL338" s="53"/>
    </row>
    <row r="339" spans="1:116" ht="34.5" customHeight="1">
      <c r="A339"/>
      <c r="B339" s="235"/>
      <c r="C339" s="226"/>
      <c r="D339" s="227"/>
      <c r="E339" s="228"/>
      <c r="F339" s="57" t="s">
        <v>60</v>
      </c>
      <c r="G339" s="144"/>
      <c r="H339" s="144"/>
      <c r="I339" s="144"/>
      <c r="J339" s="144"/>
      <c r="K339" s="60">
        <v>412179</v>
      </c>
      <c r="L339" s="60">
        <v>415513</v>
      </c>
      <c r="M339" s="60">
        <v>412411</v>
      </c>
      <c r="N339" s="60">
        <v>411605</v>
      </c>
      <c r="O339" s="60">
        <v>408151</v>
      </c>
      <c r="P339" s="60">
        <v>403286</v>
      </c>
      <c r="Q339" s="60">
        <v>401947</v>
      </c>
      <c r="R339" s="60">
        <v>403046</v>
      </c>
      <c r="S339" s="60">
        <v>407057</v>
      </c>
      <c r="T339" s="60">
        <v>411107</v>
      </c>
      <c r="U339" s="60">
        <v>424360</v>
      </c>
      <c r="V339" s="142">
        <v>426657</v>
      </c>
      <c r="W339" s="142">
        <v>458685</v>
      </c>
      <c r="X339" s="142"/>
      <c r="Y339" s="188"/>
      <c r="Z339" s="53"/>
      <c r="AA339" s="53"/>
      <c r="AB339" s="53"/>
      <c r="AC339" s="53"/>
      <c r="AD339" s="53"/>
      <c r="AE339" s="53"/>
      <c r="AF339" s="53"/>
      <c r="AG339" s="53"/>
      <c r="AH339" s="53"/>
      <c r="AI339" s="53"/>
      <c r="AJ339" s="53"/>
      <c r="AK339" s="53"/>
      <c r="AL339" s="53"/>
      <c r="AM339" s="53"/>
      <c r="AN339" s="53"/>
      <c r="AO339" s="53"/>
      <c r="AP339" s="53"/>
      <c r="AQ339" s="53"/>
      <c r="AR339" s="53"/>
      <c r="AS339" s="53"/>
      <c r="AT339" s="53"/>
      <c r="AU339" s="53"/>
      <c r="AV339" s="53"/>
      <c r="AW339" s="53"/>
      <c r="AX339" s="53"/>
      <c r="AY339" s="53"/>
      <c r="AZ339" s="53"/>
      <c r="BA339" s="53"/>
      <c r="BB339" s="53"/>
      <c r="BC339" s="53"/>
      <c r="BD339" s="53"/>
      <c r="BE339" s="53"/>
      <c r="BF339" s="53"/>
      <c r="BG339" s="53"/>
      <c r="BH339" s="53"/>
      <c r="BI339" s="53"/>
      <c r="BJ339" s="53"/>
      <c r="BK339" s="53"/>
      <c r="BL339" s="53"/>
      <c r="BM339" s="53"/>
      <c r="BN339" s="53"/>
      <c r="BO339" s="53"/>
      <c r="BP339" s="53"/>
      <c r="BQ339" s="53"/>
      <c r="BR339" s="53"/>
      <c r="BS339" s="53"/>
      <c r="BT339" s="53"/>
      <c r="BU339" s="53"/>
      <c r="BV339" s="53"/>
      <c r="BW339" s="53"/>
      <c r="BX339" s="53"/>
      <c r="BY339" s="53"/>
      <c r="BZ339" s="53"/>
      <c r="CA339" s="53"/>
      <c r="CB339" s="53"/>
      <c r="CC339" s="53"/>
      <c r="CD339" s="53"/>
      <c r="CE339" s="53"/>
      <c r="CF339" s="53"/>
      <c r="CG339" s="53"/>
      <c r="CH339" s="53"/>
      <c r="CI339" s="53"/>
      <c r="CJ339" s="53"/>
      <c r="CK339" s="53"/>
      <c r="CL339" s="53"/>
      <c r="CM339" s="53"/>
      <c r="CN339" s="53"/>
      <c r="CO339" s="53"/>
      <c r="CP339" s="53"/>
      <c r="CQ339" s="53"/>
      <c r="CR339" s="53"/>
      <c r="CS339" s="53"/>
      <c r="CT339" s="53"/>
      <c r="CU339" s="53"/>
      <c r="CV339" s="53"/>
      <c r="CW339" s="53"/>
      <c r="CX339" s="53"/>
      <c r="CY339" s="53"/>
      <c r="CZ339" s="53"/>
      <c r="DA339" s="53"/>
      <c r="DB339" s="53"/>
      <c r="DC339" s="53"/>
      <c r="DD339" s="53"/>
      <c r="DE339" s="53"/>
      <c r="DF339" s="53"/>
      <c r="DG339" s="53"/>
      <c r="DH339" s="53"/>
      <c r="DI339" s="53"/>
      <c r="DJ339" s="53"/>
      <c r="DK339" s="53"/>
      <c r="DL339" s="53"/>
    </row>
    <row r="340" spans="1:116" ht="34.5" customHeight="1" thickBot="1">
      <c r="A340"/>
      <c r="B340" s="236"/>
      <c r="C340" s="258"/>
      <c r="D340" s="230"/>
      <c r="E340" s="259"/>
      <c r="F340" s="61" t="s">
        <v>12</v>
      </c>
      <c r="G340" s="161"/>
      <c r="H340" s="161"/>
      <c r="I340" s="161"/>
      <c r="J340" s="161"/>
      <c r="K340" s="62">
        <v>646812</v>
      </c>
      <c r="L340" s="62">
        <v>643675</v>
      </c>
      <c r="M340" s="62">
        <v>630091</v>
      </c>
      <c r="N340" s="62">
        <v>626699</v>
      </c>
      <c r="O340" s="62">
        <v>620161</v>
      </c>
      <c r="P340" s="62">
        <v>610356</v>
      </c>
      <c r="Q340" s="62">
        <v>605430</v>
      </c>
      <c r="R340" s="62">
        <v>603551</v>
      </c>
      <c r="S340" s="62">
        <v>604218</v>
      </c>
      <c r="T340" s="62">
        <v>603937</v>
      </c>
      <c r="U340" s="62">
        <v>617528</v>
      </c>
      <c r="V340" s="141">
        <v>617293</v>
      </c>
      <c r="W340" s="141">
        <v>662038</v>
      </c>
      <c r="X340" s="141"/>
      <c r="Y340" s="189"/>
      <c r="Z340" s="53"/>
      <c r="AA340" s="53"/>
      <c r="AB340" s="53"/>
      <c r="AC340" s="53"/>
      <c r="AD340" s="53"/>
      <c r="AE340" s="53"/>
      <c r="AF340" s="53"/>
      <c r="AG340" s="53"/>
      <c r="AH340" s="53"/>
      <c r="AI340" s="53"/>
      <c r="AJ340" s="53"/>
      <c r="AK340" s="53"/>
      <c r="AL340" s="53"/>
      <c r="AM340" s="53"/>
      <c r="AN340" s="53"/>
      <c r="AO340" s="53"/>
      <c r="AP340" s="53"/>
      <c r="AQ340" s="53"/>
      <c r="AR340" s="53"/>
      <c r="AS340" s="53"/>
      <c r="AT340" s="53"/>
      <c r="AU340" s="53"/>
      <c r="AV340" s="53"/>
      <c r="AW340" s="53"/>
      <c r="AX340" s="53"/>
      <c r="AY340" s="53"/>
      <c r="AZ340" s="53"/>
      <c r="BA340" s="53"/>
      <c r="BB340" s="53"/>
      <c r="BC340" s="53"/>
      <c r="BD340" s="53"/>
      <c r="BE340" s="53"/>
      <c r="BF340" s="53"/>
      <c r="BG340" s="53"/>
      <c r="BH340" s="53"/>
      <c r="BI340" s="53"/>
      <c r="BJ340" s="53"/>
      <c r="BK340" s="53"/>
      <c r="BL340" s="53"/>
      <c r="BM340" s="53"/>
      <c r="BN340" s="53"/>
      <c r="BO340" s="53"/>
      <c r="BP340" s="53"/>
      <c r="BQ340" s="53"/>
      <c r="BR340" s="53"/>
      <c r="BS340" s="53"/>
      <c r="BT340" s="53"/>
      <c r="BU340" s="53"/>
      <c r="BV340" s="53"/>
      <c r="BW340" s="53"/>
      <c r="BX340" s="53"/>
      <c r="BY340" s="53"/>
      <c r="BZ340" s="53"/>
      <c r="CA340" s="53"/>
      <c r="CB340" s="53"/>
      <c r="CC340" s="53"/>
      <c r="CD340" s="53"/>
      <c r="CE340" s="53"/>
      <c r="CF340" s="53"/>
      <c r="CG340" s="53"/>
      <c r="CH340" s="53"/>
      <c r="CI340" s="53"/>
      <c r="CJ340" s="53"/>
      <c r="CK340" s="53"/>
      <c r="CL340" s="53"/>
      <c r="CM340" s="53"/>
      <c r="CN340" s="53"/>
      <c r="CO340" s="53"/>
      <c r="CP340" s="53"/>
      <c r="CQ340" s="53"/>
      <c r="CR340" s="53"/>
      <c r="CS340" s="53"/>
      <c r="CT340" s="53"/>
      <c r="CU340" s="53"/>
      <c r="CV340" s="53"/>
      <c r="CW340" s="53"/>
      <c r="CX340" s="53"/>
      <c r="CY340" s="53"/>
      <c r="CZ340" s="53"/>
      <c r="DA340" s="53"/>
      <c r="DB340" s="53"/>
      <c r="DC340" s="53"/>
      <c r="DD340" s="53"/>
      <c r="DE340" s="53"/>
      <c r="DF340" s="53"/>
      <c r="DG340" s="53"/>
      <c r="DH340" s="53"/>
      <c r="DI340" s="53"/>
      <c r="DJ340" s="53"/>
      <c r="DK340" s="53"/>
      <c r="DL340" s="53"/>
    </row>
    <row r="341" spans="1:116" ht="15.6">
      <c r="A341"/>
      <c r="B341"/>
      <c r="C341"/>
      <c r="D341"/>
      <c r="E341"/>
      <c r="F341"/>
      <c r="G341" s="49"/>
      <c r="H341" s="49"/>
      <c r="I341" s="49"/>
      <c r="J341" s="49"/>
      <c r="K341" s="49"/>
      <c r="L341" s="49"/>
      <c r="M341" s="49"/>
      <c r="N341" s="49"/>
      <c r="O341" s="49"/>
      <c r="P341" s="49"/>
      <c r="Q341" s="49"/>
      <c r="R341" s="49"/>
      <c r="U341" s="50"/>
      <c r="V341" s="50"/>
      <c r="X341" s="50"/>
      <c r="Y341"/>
      <c r="Z341" s="53"/>
      <c r="AA341" s="53"/>
      <c r="AB341" s="53"/>
      <c r="AC341" s="53"/>
      <c r="AD341" s="53"/>
      <c r="AE341" s="53"/>
      <c r="AF341" s="53"/>
      <c r="AG341" s="53"/>
      <c r="AH341" s="53"/>
      <c r="AI341" s="53"/>
      <c r="AJ341" s="53"/>
      <c r="AK341" s="53"/>
      <c r="AL341" s="53"/>
      <c r="AM341" s="53"/>
      <c r="AN341" s="53"/>
      <c r="AO341" s="53"/>
      <c r="AP341" s="53"/>
      <c r="AQ341" s="53"/>
      <c r="AR341" s="53"/>
      <c r="AS341" s="53"/>
      <c r="AT341" s="53"/>
      <c r="AU341" s="53"/>
      <c r="AV341" s="53"/>
      <c r="AW341" s="53"/>
      <c r="AX341" s="53"/>
      <c r="AY341" s="53"/>
      <c r="AZ341" s="53"/>
      <c r="BA341" s="53"/>
      <c r="BB341" s="53"/>
      <c r="BC341" s="53"/>
      <c r="BD341" s="53"/>
      <c r="BE341" s="53"/>
      <c r="BF341" s="53"/>
      <c r="BG341" s="53"/>
      <c r="BH341" s="53"/>
      <c r="BI341" s="53"/>
      <c r="BJ341" s="53"/>
      <c r="BK341" s="53"/>
      <c r="BL341" s="53"/>
      <c r="BM341" s="53"/>
      <c r="BN341" s="53"/>
      <c r="BO341" s="53"/>
      <c r="BP341" s="53"/>
      <c r="BQ341" s="53"/>
      <c r="BR341" s="53"/>
      <c r="BS341" s="53"/>
      <c r="BT341" s="53"/>
      <c r="BU341" s="53"/>
      <c r="BV341" s="53"/>
      <c r="BW341" s="53"/>
      <c r="BX341" s="53"/>
      <c r="BY341" s="53"/>
      <c r="BZ341" s="53"/>
      <c r="CA341" s="53"/>
      <c r="CB341" s="53"/>
      <c r="CC341" s="53"/>
      <c r="CD341" s="53"/>
      <c r="CE341" s="53"/>
      <c r="CF341" s="53"/>
      <c r="CG341" s="53"/>
      <c r="CH341" s="53"/>
      <c r="CI341" s="53"/>
      <c r="CJ341" s="53"/>
      <c r="CK341" s="53"/>
      <c r="CL341" s="53"/>
      <c r="CM341" s="53"/>
      <c r="CN341" s="53"/>
      <c r="CO341" s="53"/>
      <c r="CP341" s="53"/>
      <c r="CQ341" s="53"/>
      <c r="CR341" s="53"/>
      <c r="CS341" s="53"/>
      <c r="CT341" s="53"/>
      <c r="CU341" s="53"/>
      <c r="CV341" s="53"/>
      <c r="CW341" s="53"/>
      <c r="CX341" s="53"/>
      <c r="CY341" s="53"/>
      <c r="CZ341" s="53"/>
      <c r="DA341" s="53"/>
      <c r="DB341" s="53"/>
      <c r="DC341" s="53"/>
      <c r="DD341" s="53"/>
      <c r="DE341" s="53"/>
      <c r="DF341" s="53"/>
      <c r="DG341" s="53"/>
      <c r="DH341" s="53"/>
      <c r="DI341" s="53"/>
      <c r="DJ341" s="53"/>
      <c r="DK341" s="53"/>
      <c r="DL341" s="53"/>
    </row>
    <row r="342" spans="1:116" ht="15.6">
      <c r="A342"/>
      <c r="B342"/>
      <c r="C342"/>
      <c r="D342"/>
      <c r="E342"/>
      <c r="F342"/>
      <c r="G342" s="49"/>
      <c r="H342" s="49"/>
      <c r="I342" s="49"/>
      <c r="J342" s="49"/>
      <c r="K342" s="49"/>
      <c r="L342" s="49"/>
      <c r="M342" s="49"/>
      <c r="N342" s="49"/>
      <c r="O342" s="49"/>
      <c r="P342" s="49"/>
      <c r="Q342" s="49"/>
      <c r="R342" s="49"/>
      <c r="U342" s="50"/>
      <c r="V342" s="50"/>
      <c r="X342" s="50"/>
      <c r="Y342"/>
      <c r="Z342" s="53"/>
      <c r="AA342" s="53"/>
      <c r="AB342" s="53"/>
      <c r="AC342" s="53"/>
      <c r="AD342" s="53"/>
      <c r="AE342" s="53"/>
      <c r="AF342" s="53"/>
      <c r="AG342" s="53"/>
      <c r="AH342" s="53"/>
      <c r="AI342" s="53"/>
      <c r="AJ342" s="53"/>
      <c r="AK342" s="53"/>
      <c r="AL342" s="53"/>
      <c r="AM342" s="53"/>
      <c r="AN342" s="53"/>
      <c r="AO342" s="53"/>
      <c r="AP342" s="53"/>
      <c r="AQ342" s="53"/>
      <c r="AR342" s="53"/>
      <c r="AS342" s="53"/>
      <c r="AT342" s="53"/>
      <c r="AU342" s="53"/>
      <c r="AV342" s="53"/>
      <c r="AW342" s="53"/>
      <c r="AX342" s="53"/>
      <c r="AY342" s="53"/>
      <c r="AZ342" s="53"/>
      <c r="BA342" s="53"/>
      <c r="BB342" s="53"/>
      <c r="BC342" s="53"/>
      <c r="BD342" s="53"/>
      <c r="BE342" s="53"/>
      <c r="BF342" s="53"/>
      <c r="BG342" s="53"/>
      <c r="BH342" s="53"/>
      <c r="BI342" s="53"/>
      <c r="BJ342" s="53"/>
      <c r="BK342" s="53"/>
      <c r="BL342" s="53"/>
      <c r="BM342" s="53"/>
      <c r="BN342" s="53"/>
      <c r="BO342" s="53"/>
      <c r="BP342" s="53"/>
      <c r="BQ342" s="53"/>
      <c r="BR342" s="53"/>
      <c r="BS342" s="53"/>
      <c r="BT342" s="53"/>
      <c r="BU342" s="53"/>
      <c r="BV342" s="53"/>
      <c r="BW342" s="53"/>
      <c r="BX342" s="53"/>
      <c r="BY342" s="53"/>
      <c r="BZ342" s="53"/>
      <c r="CA342" s="53"/>
      <c r="CB342" s="53"/>
      <c r="CC342" s="53"/>
      <c r="CD342" s="53"/>
      <c r="CE342" s="53"/>
      <c r="CF342" s="53"/>
      <c r="CG342" s="53"/>
      <c r="CH342" s="53"/>
      <c r="CI342" s="53"/>
      <c r="CJ342" s="53"/>
      <c r="CK342" s="53"/>
      <c r="CL342" s="53"/>
      <c r="CM342" s="53"/>
      <c r="CN342" s="53"/>
      <c r="CO342" s="53"/>
      <c r="CP342" s="53"/>
      <c r="CQ342" s="53"/>
      <c r="CR342" s="53"/>
      <c r="CS342" s="53"/>
      <c r="CT342" s="53"/>
      <c r="CU342" s="53"/>
      <c r="CV342" s="53"/>
      <c r="CW342" s="53"/>
      <c r="CX342" s="53"/>
      <c r="CY342" s="53"/>
      <c r="CZ342" s="53"/>
      <c r="DA342" s="53"/>
      <c r="DB342" s="53"/>
      <c r="DC342" s="53"/>
      <c r="DD342" s="53"/>
      <c r="DE342" s="53"/>
      <c r="DF342" s="53"/>
      <c r="DG342" s="53"/>
      <c r="DH342" s="53"/>
      <c r="DI342" s="53"/>
      <c r="DJ342" s="53"/>
      <c r="DK342" s="53"/>
      <c r="DL342" s="53"/>
    </row>
    <row r="343" spans="1:116" ht="18">
      <c r="A343"/>
      <c r="C343"/>
      <c r="D343"/>
      <c r="E343"/>
      <c r="F343"/>
      <c r="G343" s="49"/>
      <c r="H343" s="49"/>
      <c r="I343" s="49"/>
      <c r="J343" s="49"/>
      <c r="K343" s="49"/>
      <c r="L343" s="49"/>
      <c r="M343" s="49"/>
      <c r="N343" s="49"/>
      <c r="O343" s="49"/>
      <c r="P343" s="49"/>
      <c r="Q343" s="49"/>
      <c r="R343" s="49"/>
      <c r="U343" s="50"/>
      <c r="V343" s="50"/>
      <c r="X343" s="50"/>
      <c r="Y343"/>
      <c r="Z343" s="53"/>
      <c r="AA343" s="53"/>
      <c r="AB343" s="53"/>
      <c r="AC343" s="53"/>
      <c r="AD343" s="53"/>
      <c r="AE343" s="53"/>
      <c r="AF343" s="53"/>
      <c r="AG343" s="53"/>
      <c r="AH343" s="53"/>
      <c r="AI343" s="53"/>
      <c r="AJ343" s="53"/>
      <c r="AK343" s="53"/>
      <c r="AL343" s="53"/>
      <c r="AM343" s="53"/>
      <c r="AN343" s="53"/>
      <c r="AO343" s="53"/>
      <c r="AP343" s="53"/>
      <c r="AQ343" s="53"/>
      <c r="AR343" s="53"/>
      <c r="AS343" s="53"/>
      <c r="AT343" s="53"/>
      <c r="AU343" s="53"/>
      <c r="AV343" s="53"/>
      <c r="AW343" s="53"/>
      <c r="AX343" s="53"/>
      <c r="AY343" s="53"/>
      <c r="AZ343" s="53"/>
      <c r="BA343" s="53"/>
      <c r="BB343" s="53"/>
      <c r="BC343" s="53"/>
      <c r="BD343" s="53"/>
      <c r="BE343" s="53"/>
      <c r="BF343" s="53"/>
      <c r="BG343" s="53"/>
      <c r="BH343" s="53"/>
      <c r="BI343" s="53"/>
      <c r="BJ343" s="53"/>
      <c r="BK343" s="53"/>
      <c r="BL343" s="53"/>
      <c r="BM343" s="53"/>
      <c r="BN343" s="53"/>
      <c r="BO343" s="53"/>
      <c r="BP343" s="53"/>
      <c r="BQ343" s="53"/>
      <c r="BR343" s="53"/>
      <c r="BS343" s="53"/>
      <c r="BT343" s="53"/>
      <c r="BU343" s="53"/>
      <c r="BV343" s="53"/>
      <c r="BW343" s="53"/>
      <c r="BX343" s="53"/>
      <c r="BY343" s="53"/>
      <c r="BZ343" s="53"/>
      <c r="CA343" s="53"/>
      <c r="CB343" s="53"/>
      <c r="CC343" s="53"/>
      <c r="CD343" s="53"/>
      <c r="CE343" s="53"/>
      <c r="CF343" s="53"/>
      <c r="CG343" s="53"/>
      <c r="CH343" s="53"/>
      <c r="CI343" s="53"/>
      <c r="CJ343" s="53"/>
      <c r="CK343" s="53"/>
      <c r="CL343" s="53"/>
      <c r="CM343" s="53"/>
      <c r="CN343" s="53"/>
      <c r="CO343" s="53"/>
      <c r="CP343" s="53"/>
      <c r="CQ343" s="53"/>
      <c r="CR343" s="53"/>
      <c r="CS343" s="53"/>
      <c r="CT343" s="53"/>
      <c r="CU343" s="53"/>
      <c r="CV343" s="53"/>
      <c r="CW343" s="53"/>
      <c r="CX343" s="53"/>
      <c r="CY343" s="53"/>
      <c r="CZ343" s="53"/>
      <c r="DA343" s="53"/>
      <c r="DB343" s="53"/>
      <c r="DC343" s="53"/>
      <c r="DD343" s="53"/>
      <c r="DE343" s="53"/>
      <c r="DF343" s="53"/>
      <c r="DG343" s="53"/>
      <c r="DH343" s="53"/>
      <c r="DI343" s="53"/>
      <c r="DJ343" s="53"/>
      <c r="DK343" s="53"/>
      <c r="DL343" s="53"/>
    </row>
    <row r="344" spans="1:116" ht="15.6">
      <c r="A344"/>
      <c r="B344" t="s">
        <v>483</v>
      </c>
      <c r="C344"/>
      <c r="D344"/>
      <c r="E344"/>
      <c r="F344"/>
      <c r="G344" s="49"/>
      <c r="H344" s="49"/>
      <c r="I344" s="49"/>
      <c r="J344" s="49"/>
      <c r="K344" s="49"/>
      <c r="L344" s="49"/>
      <c r="M344" s="49"/>
      <c r="N344" s="49"/>
      <c r="O344" s="49"/>
      <c r="P344" s="49"/>
      <c r="Q344" s="49"/>
      <c r="R344" s="49"/>
      <c r="U344" s="50"/>
      <c r="V344" s="50"/>
      <c r="X344" s="50"/>
      <c r="Y344"/>
      <c r="Z344" s="53"/>
      <c r="AA344" s="53"/>
      <c r="AB344" s="53"/>
      <c r="AC344" s="53"/>
      <c r="AD344" s="53"/>
      <c r="AE344" s="53"/>
      <c r="AF344" s="53"/>
      <c r="AG344" s="53"/>
      <c r="AH344" s="53"/>
      <c r="AI344" s="53"/>
      <c r="AJ344" s="53"/>
      <c r="AK344" s="53"/>
      <c r="AL344" s="53"/>
      <c r="AM344" s="53"/>
      <c r="AN344" s="53"/>
      <c r="AO344" s="53"/>
      <c r="AP344" s="53"/>
      <c r="AQ344" s="53"/>
      <c r="AR344" s="53"/>
      <c r="AS344" s="53"/>
      <c r="AT344" s="53"/>
      <c r="AU344" s="53"/>
      <c r="AV344" s="53"/>
      <c r="AW344" s="53"/>
      <c r="AX344" s="53"/>
      <c r="AY344" s="53"/>
      <c r="AZ344" s="53"/>
      <c r="BA344" s="53"/>
      <c r="BB344" s="53"/>
      <c r="BC344" s="53"/>
      <c r="BD344" s="53"/>
      <c r="BE344" s="53"/>
      <c r="BF344" s="53"/>
      <c r="BG344" s="53"/>
      <c r="BH344" s="53"/>
      <c r="BI344" s="53"/>
      <c r="BJ344" s="53"/>
      <c r="BK344" s="53"/>
      <c r="BL344" s="53"/>
      <c r="BM344" s="53"/>
      <c r="BN344" s="53"/>
      <c r="BO344" s="53"/>
      <c r="BP344" s="53"/>
      <c r="BQ344" s="53"/>
      <c r="BR344" s="53"/>
      <c r="BS344" s="53"/>
      <c r="BT344" s="53"/>
      <c r="BU344" s="53"/>
      <c r="BV344" s="53"/>
      <c r="BW344" s="53"/>
      <c r="BX344" s="53"/>
      <c r="BY344" s="53"/>
      <c r="BZ344" s="53"/>
      <c r="CA344" s="53"/>
      <c r="CB344" s="53"/>
      <c r="CC344" s="53"/>
      <c r="CD344" s="53"/>
      <c r="CE344" s="53"/>
      <c r="CF344" s="53"/>
      <c r="CG344" s="53"/>
      <c r="CH344" s="53"/>
      <c r="CI344" s="53"/>
      <c r="CJ344" s="53"/>
      <c r="CK344" s="53"/>
      <c r="CL344" s="53"/>
      <c r="CM344" s="53"/>
      <c r="CN344" s="53"/>
      <c r="CO344" s="53"/>
      <c r="CP344" s="53"/>
      <c r="CQ344" s="53"/>
      <c r="CR344" s="53"/>
      <c r="CS344" s="53"/>
      <c r="CT344" s="53"/>
      <c r="CU344" s="53"/>
      <c r="CV344" s="53"/>
      <c r="CW344" s="53"/>
      <c r="CX344" s="53"/>
      <c r="CY344" s="53"/>
      <c r="CZ344" s="53"/>
      <c r="DA344" s="53"/>
      <c r="DB344" s="53"/>
      <c r="DC344" s="53"/>
      <c r="DD344" s="53"/>
      <c r="DE344" s="53"/>
      <c r="DF344" s="53"/>
      <c r="DG344" s="53"/>
      <c r="DH344" s="53"/>
      <c r="DI344" s="53"/>
      <c r="DJ344" s="53"/>
      <c r="DK344" s="53"/>
      <c r="DL344" s="53"/>
    </row>
    <row r="345" spans="1:116" ht="15.6">
      <c r="A345"/>
      <c r="B345" t="s">
        <v>491</v>
      </c>
      <c r="C345"/>
      <c r="D345"/>
      <c r="E345"/>
      <c r="F345"/>
      <c r="G345" s="49"/>
      <c r="H345" s="49"/>
      <c r="I345" s="49"/>
      <c r="J345" s="49"/>
      <c r="K345" s="49"/>
      <c r="L345" s="49"/>
      <c r="M345" s="49"/>
      <c r="N345" s="49"/>
      <c r="O345" s="49"/>
      <c r="P345" s="49"/>
      <c r="Q345" s="49"/>
      <c r="R345" s="49"/>
      <c r="U345" s="50"/>
      <c r="V345" s="50"/>
      <c r="X345" s="50"/>
      <c r="Y345"/>
      <c r="Z345" s="53"/>
      <c r="AA345" s="53"/>
      <c r="AB345" s="53"/>
      <c r="AC345" s="53"/>
      <c r="AD345" s="53"/>
      <c r="AE345" s="53"/>
      <c r="AF345" s="53"/>
      <c r="AG345" s="53"/>
      <c r="AH345" s="53"/>
      <c r="AI345" s="53"/>
      <c r="AJ345" s="53"/>
      <c r="AK345" s="53"/>
      <c r="AL345" s="53"/>
      <c r="AM345" s="53"/>
      <c r="AN345" s="53"/>
      <c r="AO345" s="53"/>
      <c r="AP345" s="53"/>
      <c r="AQ345" s="53"/>
      <c r="AR345" s="53"/>
      <c r="AS345" s="53"/>
      <c r="AT345" s="53"/>
      <c r="AU345" s="53"/>
      <c r="AV345" s="53"/>
      <c r="AW345" s="53"/>
      <c r="AX345" s="53"/>
      <c r="AY345" s="53"/>
      <c r="AZ345" s="53"/>
      <c r="BA345" s="53"/>
      <c r="BB345" s="53"/>
      <c r="BC345" s="53"/>
      <c r="BD345" s="53"/>
      <c r="BE345" s="53"/>
      <c r="BF345" s="53"/>
      <c r="BG345" s="53"/>
      <c r="BH345" s="53"/>
      <c r="BI345" s="53"/>
      <c r="BJ345" s="53"/>
      <c r="BK345" s="53"/>
      <c r="BL345" s="53"/>
      <c r="BM345" s="53"/>
      <c r="BN345" s="53"/>
      <c r="BO345" s="53"/>
      <c r="BP345" s="53"/>
      <c r="BQ345" s="53"/>
      <c r="BR345" s="53"/>
      <c r="BS345" s="53"/>
      <c r="BT345" s="53"/>
      <c r="BU345" s="53"/>
      <c r="BV345" s="53"/>
      <c r="BW345" s="53"/>
      <c r="BX345" s="53"/>
      <c r="BY345" s="53"/>
      <c r="BZ345" s="53"/>
      <c r="CA345" s="53"/>
      <c r="CB345" s="53"/>
      <c r="CC345" s="53"/>
      <c r="CD345" s="53"/>
      <c r="CE345" s="53"/>
      <c r="CF345" s="53"/>
      <c r="CG345" s="53"/>
      <c r="CH345" s="53"/>
      <c r="CI345" s="53"/>
      <c r="CJ345" s="53"/>
      <c r="CK345" s="53"/>
      <c r="CL345" s="53"/>
      <c r="CM345" s="53"/>
      <c r="CN345" s="53"/>
      <c r="CO345" s="53"/>
      <c r="CP345" s="53"/>
      <c r="CQ345" s="53"/>
      <c r="CR345" s="53"/>
      <c r="CS345" s="53"/>
      <c r="CT345" s="53"/>
      <c r="CU345" s="53"/>
      <c r="CV345" s="53"/>
      <c r="CW345" s="53"/>
      <c r="CX345" s="53"/>
      <c r="CY345" s="53"/>
      <c r="CZ345" s="53"/>
      <c r="DA345" s="53"/>
      <c r="DB345" s="53"/>
      <c r="DC345" s="53"/>
      <c r="DD345" s="53"/>
      <c r="DE345" s="53"/>
      <c r="DF345" s="53"/>
      <c r="DG345" s="53"/>
      <c r="DH345" s="53"/>
      <c r="DI345" s="53"/>
      <c r="DJ345" s="53"/>
      <c r="DK345" s="53"/>
      <c r="DL345" s="53"/>
    </row>
    <row r="346" spans="1:116" ht="15.6">
      <c r="A346"/>
      <c r="B346" t="s">
        <v>475</v>
      </c>
      <c r="C346"/>
      <c r="D346"/>
      <c r="E346"/>
      <c r="F346"/>
      <c r="G346" s="49"/>
      <c r="H346" s="49"/>
      <c r="I346" s="49"/>
      <c r="J346" s="49"/>
      <c r="K346" s="49"/>
      <c r="L346" s="49"/>
      <c r="M346" s="49"/>
      <c r="N346" s="49"/>
      <c r="O346" s="49"/>
      <c r="P346" s="49"/>
      <c r="Q346" s="49"/>
      <c r="R346" s="49"/>
      <c r="U346" s="50"/>
      <c r="V346" s="50"/>
      <c r="X346" s="50"/>
      <c r="Y346"/>
      <c r="Z346"/>
      <c r="AA346" s="53"/>
      <c r="AB346" s="53"/>
      <c r="AC346" s="53"/>
      <c r="AD346" s="53"/>
      <c r="AE346" s="53"/>
      <c r="AF346" s="53"/>
      <c r="AG346" s="53"/>
      <c r="AH346" s="53"/>
      <c r="AI346" s="53"/>
      <c r="AJ346" s="53"/>
      <c r="AK346" s="53"/>
      <c r="AL346" s="53"/>
      <c r="AM346" s="53"/>
      <c r="AN346" s="53"/>
      <c r="AO346" s="53"/>
      <c r="AP346" s="53"/>
      <c r="AQ346" s="53"/>
      <c r="AR346" s="53"/>
      <c r="AS346" s="53"/>
      <c r="AT346" s="53"/>
      <c r="AU346" s="53"/>
      <c r="AV346" s="53"/>
      <c r="AW346" s="53"/>
      <c r="AX346" s="53"/>
      <c r="AY346" s="53"/>
      <c r="AZ346" s="53"/>
      <c r="BA346" s="53"/>
      <c r="BB346" s="53"/>
      <c r="BC346" s="53"/>
      <c r="BD346" s="53"/>
      <c r="BE346" s="53"/>
      <c r="BF346" s="53"/>
      <c r="BG346" s="53"/>
      <c r="BH346" s="53"/>
      <c r="BI346" s="53"/>
      <c r="BJ346" s="53"/>
      <c r="BK346" s="53"/>
      <c r="BL346" s="53"/>
      <c r="BM346" s="53"/>
      <c r="BN346" s="53"/>
      <c r="BO346" s="53"/>
      <c r="BP346" s="53"/>
      <c r="BQ346" s="53"/>
      <c r="BR346" s="53"/>
      <c r="BS346" s="53"/>
      <c r="BT346" s="53"/>
      <c r="BU346" s="53"/>
      <c r="BV346" s="53"/>
      <c r="BW346" s="53"/>
      <c r="BX346" s="53"/>
      <c r="BY346" s="53"/>
      <c r="BZ346" s="53"/>
      <c r="CA346" s="53"/>
      <c r="CB346" s="53"/>
      <c r="CC346" s="53"/>
      <c r="CD346" s="53"/>
      <c r="CE346" s="53"/>
      <c r="CF346" s="53"/>
      <c r="CG346" s="53"/>
      <c r="CH346" s="53"/>
      <c r="CI346" s="53"/>
      <c r="CJ346" s="53"/>
      <c r="CK346" s="53"/>
      <c r="CL346" s="53"/>
      <c r="CM346" s="53"/>
      <c r="CN346" s="53"/>
      <c r="CO346" s="53"/>
      <c r="CP346" s="53"/>
      <c r="CQ346" s="53"/>
      <c r="CR346" s="53"/>
      <c r="CS346" s="53"/>
      <c r="CT346" s="53"/>
      <c r="CU346" s="53"/>
      <c r="CV346" s="53"/>
      <c r="CW346" s="53"/>
      <c r="CX346" s="53"/>
      <c r="CY346" s="53"/>
      <c r="CZ346" s="53"/>
      <c r="DA346" s="53"/>
      <c r="DB346" s="53"/>
      <c r="DC346" s="53"/>
      <c r="DD346" s="53"/>
      <c r="DE346" s="53"/>
      <c r="DF346" s="53"/>
      <c r="DG346" s="53"/>
      <c r="DH346" s="53"/>
      <c r="DI346" s="53"/>
      <c r="DJ346" s="53"/>
      <c r="DK346" s="53"/>
      <c r="DL346" s="53"/>
    </row>
    <row r="347" spans="1:116" ht="15.6">
      <c r="A347"/>
      <c r="B347" t="s">
        <v>482</v>
      </c>
      <c r="C347"/>
      <c r="D347"/>
      <c r="E347"/>
      <c r="F347"/>
      <c r="G347" s="49"/>
      <c r="H347" s="49"/>
      <c r="I347" s="49"/>
      <c r="J347" s="49"/>
      <c r="K347" s="49"/>
      <c r="L347" s="49"/>
      <c r="M347" s="49"/>
      <c r="N347" s="49"/>
      <c r="O347" s="49"/>
      <c r="P347" s="49"/>
      <c r="Q347" s="49"/>
      <c r="R347" s="49"/>
      <c r="U347" s="50"/>
      <c r="V347" s="50"/>
      <c r="X347" s="50"/>
      <c r="Y347"/>
      <c r="Z347"/>
      <c r="AA347" s="53"/>
      <c r="AB347" s="53"/>
      <c r="AC347" s="53"/>
      <c r="AD347" s="53"/>
      <c r="AE347" s="53"/>
      <c r="AF347" s="53"/>
      <c r="AG347" s="53"/>
      <c r="AH347" s="53"/>
      <c r="AI347" s="53"/>
      <c r="AJ347" s="53"/>
      <c r="AK347" s="53"/>
      <c r="AL347" s="53"/>
      <c r="AM347" s="53"/>
      <c r="AN347" s="53"/>
      <c r="AO347" s="53"/>
      <c r="AP347" s="53"/>
      <c r="AQ347" s="53"/>
      <c r="AR347" s="53"/>
      <c r="AS347" s="53"/>
      <c r="AT347" s="53"/>
      <c r="AU347" s="53"/>
      <c r="AV347" s="53"/>
      <c r="AW347" s="53"/>
      <c r="AX347" s="53"/>
      <c r="AY347" s="53"/>
      <c r="AZ347" s="53"/>
      <c r="BA347" s="53"/>
      <c r="BB347" s="53"/>
      <c r="BC347" s="53"/>
      <c r="BD347" s="53"/>
      <c r="BE347" s="53"/>
      <c r="BF347" s="53"/>
      <c r="BG347" s="53"/>
      <c r="BH347" s="53"/>
      <c r="BI347" s="53"/>
      <c r="BJ347" s="53"/>
      <c r="BK347" s="53"/>
      <c r="BL347" s="53"/>
      <c r="BM347" s="53"/>
      <c r="BN347" s="53"/>
      <c r="BO347" s="53"/>
      <c r="BP347" s="53"/>
      <c r="BQ347" s="53"/>
      <c r="BR347" s="53"/>
      <c r="BS347" s="53"/>
      <c r="BT347" s="53"/>
      <c r="BU347" s="53"/>
      <c r="BV347" s="53"/>
      <c r="BW347" s="53"/>
      <c r="BX347" s="53"/>
      <c r="BY347" s="53"/>
      <c r="BZ347" s="53"/>
      <c r="CA347" s="53"/>
      <c r="CB347" s="53"/>
      <c r="CC347" s="53"/>
      <c r="CD347" s="53"/>
      <c r="CE347" s="53"/>
      <c r="CF347" s="53"/>
      <c r="CG347" s="53"/>
      <c r="CH347" s="53"/>
      <c r="CI347" s="53"/>
      <c r="CJ347" s="53"/>
      <c r="CK347" s="53"/>
      <c r="CL347" s="53"/>
      <c r="CM347" s="53"/>
      <c r="CN347" s="53"/>
      <c r="CO347" s="53"/>
      <c r="CP347" s="53"/>
      <c r="CQ347" s="53"/>
      <c r="CR347" s="53"/>
      <c r="CS347" s="53"/>
      <c r="CT347" s="53"/>
      <c r="CU347" s="53"/>
      <c r="CV347" s="53"/>
      <c r="CW347" s="53"/>
      <c r="CX347" s="53"/>
      <c r="CY347" s="53"/>
      <c r="CZ347" s="53"/>
      <c r="DA347" s="53"/>
      <c r="DB347" s="53"/>
      <c r="DC347" s="53"/>
      <c r="DD347" s="53"/>
      <c r="DE347" s="53"/>
      <c r="DF347" s="53"/>
      <c r="DG347" s="53"/>
      <c r="DH347" s="53"/>
      <c r="DI347" s="53"/>
      <c r="DJ347" s="53"/>
      <c r="DK347" s="53"/>
      <c r="DL347" s="53"/>
    </row>
    <row r="348" spans="1:116" ht="15.6">
      <c r="A348"/>
      <c r="B348" t="s">
        <v>490</v>
      </c>
      <c r="C348"/>
      <c r="D348"/>
      <c r="E348"/>
      <c r="F348"/>
      <c r="G348" s="49"/>
      <c r="H348" s="49"/>
      <c r="I348" s="49"/>
      <c r="J348" s="49"/>
      <c r="K348" s="49"/>
      <c r="L348" s="49"/>
      <c r="M348" s="49"/>
      <c r="N348" s="49"/>
      <c r="O348" s="49"/>
      <c r="P348" s="49"/>
      <c r="Q348" s="49"/>
      <c r="R348" s="49"/>
      <c r="U348" s="50"/>
      <c r="V348" s="50"/>
      <c r="X348" s="50"/>
      <c r="Y348"/>
      <c r="Z348"/>
      <c r="AA348" s="53"/>
      <c r="AB348" s="53"/>
      <c r="AC348" s="53"/>
      <c r="AD348" s="53"/>
      <c r="AE348" s="53"/>
      <c r="AF348" s="53"/>
      <c r="AG348" s="53"/>
      <c r="AH348" s="53"/>
      <c r="AI348" s="53"/>
      <c r="AJ348" s="53"/>
      <c r="AK348" s="53"/>
      <c r="AL348" s="53"/>
      <c r="AM348" s="53"/>
      <c r="AN348" s="53"/>
      <c r="AO348" s="53"/>
      <c r="AP348" s="53"/>
      <c r="AQ348" s="53"/>
      <c r="AR348" s="53"/>
      <c r="AS348" s="53"/>
      <c r="AT348" s="53"/>
      <c r="AU348" s="53"/>
      <c r="AV348" s="53"/>
      <c r="AW348" s="53"/>
      <c r="AX348" s="53"/>
      <c r="AY348" s="53"/>
      <c r="AZ348" s="53"/>
      <c r="BA348" s="53"/>
      <c r="BB348" s="53"/>
      <c r="BC348" s="53"/>
      <c r="BD348" s="53"/>
      <c r="BE348" s="53"/>
      <c r="BF348" s="53"/>
      <c r="BG348" s="53"/>
      <c r="BH348" s="53"/>
      <c r="BI348" s="53"/>
      <c r="BJ348" s="53"/>
      <c r="BK348" s="53"/>
      <c r="BL348" s="53"/>
      <c r="BM348" s="53"/>
      <c r="BN348" s="53"/>
      <c r="BO348" s="53"/>
      <c r="BP348" s="53"/>
      <c r="BQ348" s="53"/>
      <c r="BR348" s="53"/>
      <c r="BS348" s="53"/>
      <c r="BT348" s="53"/>
      <c r="BU348" s="53"/>
      <c r="BV348" s="53"/>
      <c r="BW348" s="53"/>
      <c r="BX348" s="53"/>
      <c r="BY348" s="53"/>
      <c r="BZ348" s="53"/>
      <c r="CA348" s="53"/>
      <c r="CB348" s="53"/>
      <c r="CC348" s="53"/>
      <c r="CD348" s="53"/>
      <c r="CE348" s="53"/>
      <c r="CF348" s="53"/>
      <c r="CG348" s="53"/>
      <c r="CH348" s="53"/>
      <c r="CI348" s="53"/>
      <c r="CJ348" s="53"/>
      <c r="CK348" s="53"/>
      <c r="CL348" s="53"/>
      <c r="CM348" s="53"/>
      <c r="CN348" s="53"/>
      <c r="CO348" s="53"/>
      <c r="CP348" s="53"/>
      <c r="CQ348" s="53"/>
      <c r="CR348" s="53"/>
      <c r="CS348" s="53"/>
      <c r="CT348" s="53"/>
      <c r="CU348" s="53"/>
      <c r="CV348" s="53"/>
      <c r="CW348" s="53"/>
      <c r="CX348" s="53"/>
      <c r="CY348" s="53"/>
      <c r="CZ348" s="53"/>
      <c r="DA348" s="53"/>
      <c r="DB348" s="53"/>
      <c r="DC348" s="53"/>
      <c r="DD348" s="53"/>
      <c r="DE348" s="53"/>
      <c r="DF348" s="53"/>
      <c r="DG348" s="53"/>
      <c r="DH348" s="53"/>
      <c r="DI348" s="53"/>
      <c r="DJ348" s="53"/>
      <c r="DK348" s="53"/>
      <c r="DL348" s="53"/>
    </row>
    <row r="349" spans="1:116" ht="18">
      <c r="A349"/>
      <c r="C349"/>
      <c r="D349"/>
      <c r="E349"/>
      <c r="F349"/>
      <c r="G349" s="49"/>
      <c r="H349" s="49"/>
      <c r="I349" s="49"/>
      <c r="J349" s="49"/>
      <c r="K349" s="49"/>
      <c r="L349" s="49"/>
      <c r="M349" s="49"/>
      <c r="N349" s="49"/>
      <c r="O349" s="49"/>
      <c r="P349" s="49"/>
      <c r="Q349" s="49"/>
      <c r="R349" s="49"/>
      <c r="U349" s="50"/>
      <c r="V349" s="50"/>
      <c r="X349" s="50"/>
      <c r="Y349"/>
      <c r="Z349"/>
      <c r="AA349" s="53"/>
      <c r="AB349" s="53"/>
      <c r="AC349" s="53"/>
      <c r="AD349" s="53"/>
      <c r="AE349" s="53"/>
      <c r="AF349" s="53"/>
      <c r="AG349" s="53"/>
      <c r="AH349" s="53"/>
      <c r="AI349" s="53"/>
      <c r="AJ349" s="53"/>
      <c r="AK349" s="53"/>
      <c r="AL349" s="53"/>
      <c r="AM349" s="53"/>
      <c r="AN349" s="53"/>
      <c r="AO349" s="53"/>
      <c r="AP349" s="53"/>
      <c r="AQ349" s="53"/>
      <c r="AR349" s="53"/>
      <c r="AS349" s="53"/>
      <c r="AT349" s="53"/>
      <c r="AU349" s="53"/>
      <c r="AV349" s="53"/>
      <c r="AW349" s="53"/>
      <c r="AX349" s="53"/>
      <c r="AY349" s="53"/>
      <c r="AZ349" s="53"/>
      <c r="BA349" s="53"/>
      <c r="BB349" s="53"/>
      <c r="BC349" s="53"/>
      <c r="BD349" s="53"/>
      <c r="BE349" s="53"/>
      <c r="BF349" s="53"/>
      <c r="BG349" s="53"/>
      <c r="BH349" s="53"/>
      <c r="BI349" s="53"/>
      <c r="BJ349" s="53"/>
      <c r="BK349" s="53"/>
      <c r="BL349" s="53"/>
      <c r="BM349" s="53"/>
      <c r="BN349" s="53"/>
      <c r="BO349" s="53"/>
      <c r="BP349" s="53"/>
      <c r="BQ349" s="53"/>
      <c r="BR349" s="53"/>
      <c r="BS349" s="53"/>
      <c r="BT349" s="53"/>
      <c r="BU349" s="53"/>
      <c r="BV349" s="53"/>
      <c r="BW349" s="53"/>
      <c r="BX349" s="53"/>
      <c r="BY349" s="53"/>
      <c r="BZ349" s="53"/>
      <c r="CA349" s="53"/>
      <c r="CB349" s="53"/>
      <c r="CC349" s="53"/>
      <c r="CD349" s="53"/>
      <c r="CE349" s="53"/>
      <c r="CF349" s="53"/>
      <c r="CG349" s="53"/>
      <c r="CH349" s="53"/>
      <c r="CI349" s="53"/>
      <c r="CJ349" s="53"/>
      <c r="CK349" s="53"/>
      <c r="CL349" s="53"/>
      <c r="CM349" s="53"/>
      <c r="CN349" s="53"/>
      <c r="CO349" s="53"/>
      <c r="CP349" s="53"/>
      <c r="CQ349" s="53"/>
      <c r="CR349" s="53"/>
      <c r="CS349" s="53"/>
      <c r="CT349" s="53"/>
      <c r="CU349" s="53"/>
      <c r="CV349" s="53"/>
      <c r="CW349" s="53"/>
      <c r="CX349" s="53"/>
      <c r="CY349" s="53"/>
      <c r="CZ349" s="53"/>
      <c r="DA349" s="53"/>
      <c r="DB349" s="53"/>
      <c r="DC349" s="53"/>
      <c r="DD349" s="53"/>
      <c r="DE349" s="53"/>
      <c r="DF349" s="53"/>
      <c r="DG349" s="53"/>
      <c r="DH349" s="53"/>
      <c r="DI349" s="53"/>
      <c r="DJ349" s="53"/>
      <c r="DK349" s="53"/>
      <c r="DL349" s="53"/>
    </row>
    <row r="350" spans="1:116" ht="18">
      <c r="A350"/>
      <c r="X350" s="50"/>
      <c r="Y350"/>
      <c r="Z350"/>
      <c r="AA350" s="53"/>
      <c r="AB350" s="53"/>
      <c r="AC350" s="53"/>
      <c r="AD350" s="53"/>
      <c r="AE350" s="53"/>
      <c r="AF350" s="53"/>
      <c r="AG350" s="53"/>
      <c r="AH350" s="53"/>
      <c r="AI350" s="53"/>
      <c r="AJ350" s="53"/>
      <c r="AK350" s="53"/>
      <c r="AL350" s="53"/>
      <c r="AM350" s="53"/>
      <c r="AN350" s="53"/>
      <c r="AO350" s="53"/>
      <c r="AP350" s="53"/>
      <c r="AQ350" s="53"/>
      <c r="AR350" s="53"/>
      <c r="AS350" s="53"/>
      <c r="AT350" s="53"/>
      <c r="AU350" s="53"/>
      <c r="AV350" s="53"/>
      <c r="AW350" s="53"/>
      <c r="AX350" s="53"/>
      <c r="AY350" s="53"/>
      <c r="AZ350" s="53"/>
      <c r="BA350" s="53"/>
      <c r="BB350" s="53"/>
      <c r="BC350" s="53"/>
      <c r="BD350" s="53"/>
      <c r="BE350" s="53"/>
      <c r="BF350" s="53"/>
      <c r="BG350" s="53"/>
      <c r="BH350" s="53"/>
      <c r="BI350" s="53"/>
      <c r="BJ350" s="53"/>
      <c r="BK350" s="53"/>
      <c r="BL350" s="53"/>
      <c r="BM350" s="53"/>
      <c r="BN350" s="53"/>
      <c r="BO350" s="53"/>
      <c r="BP350" s="53"/>
      <c r="BQ350" s="53"/>
      <c r="BR350" s="53"/>
      <c r="BS350" s="53"/>
      <c r="BT350" s="53"/>
      <c r="BU350" s="53"/>
      <c r="BV350" s="53"/>
      <c r="BW350" s="53"/>
      <c r="BX350" s="53"/>
      <c r="BY350" s="53"/>
      <c r="BZ350" s="53"/>
      <c r="CA350" s="53"/>
      <c r="CB350" s="53"/>
      <c r="CC350" s="53"/>
      <c r="CD350" s="53"/>
      <c r="CE350" s="53"/>
      <c r="CF350" s="53"/>
      <c r="CG350" s="53"/>
      <c r="CH350" s="53"/>
      <c r="CI350" s="53"/>
      <c r="CJ350" s="53"/>
      <c r="CK350" s="53"/>
      <c r="CL350" s="53"/>
      <c r="CM350" s="53"/>
      <c r="CN350" s="53"/>
      <c r="CO350" s="53"/>
      <c r="CP350" s="53"/>
      <c r="CQ350" s="53"/>
      <c r="CR350" s="53"/>
      <c r="CS350" s="53"/>
      <c r="CT350" s="53"/>
      <c r="CU350" s="53"/>
      <c r="CV350" s="53"/>
      <c r="CW350" s="53"/>
      <c r="CX350" s="53"/>
      <c r="CY350" s="53"/>
      <c r="CZ350" s="53"/>
      <c r="DA350" s="53"/>
      <c r="DB350" s="53"/>
      <c r="DC350" s="53"/>
      <c r="DD350" s="53"/>
      <c r="DE350" s="53"/>
      <c r="DF350" s="53"/>
      <c r="DG350" s="53"/>
      <c r="DH350" s="53"/>
      <c r="DI350" s="53"/>
      <c r="DJ350" s="53"/>
      <c r="DK350" s="53"/>
      <c r="DL350" s="53"/>
    </row>
    <row r="351" spans="1:116">
      <c r="X351" s="50"/>
      <c r="Y351"/>
      <c r="Z351"/>
    </row>
    <row r="352" spans="1:116">
      <c r="X352" s="50"/>
      <c r="Y352"/>
      <c r="Z352"/>
    </row>
    <row r="353" spans="24:26">
      <c r="X353" s="50"/>
      <c r="Y353"/>
      <c r="Z353"/>
    </row>
    <row r="354" spans="24:26">
      <c r="X354" s="50"/>
      <c r="Y354"/>
      <c r="Z354"/>
    </row>
    <row r="355" spans="24:26">
      <c r="X355" s="50"/>
      <c r="Y355"/>
      <c r="Z355"/>
    </row>
    <row r="356" spans="24:26">
      <c r="X356" s="50"/>
      <c r="Y356"/>
      <c r="Z356"/>
    </row>
    <row r="357" spans="24:26">
      <c r="X357" s="50"/>
      <c r="Y357"/>
      <c r="Z357"/>
    </row>
    <row r="358" spans="24:26">
      <c r="X358" s="50"/>
      <c r="Y358"/>
      <c r="Z358"/>
    </row>
    <row r="359" spans="24:26">
      <c r="X359" s="50"/>
      <c r="Y359"/>
      <c r="Z359"/>
    </row>
    <row r="360" spans="24:26">
      <c r="X360" s="50"/>
      <c r="Y360"/>
      <c r="Z360"/>
    </row>
    <row r="361" spans="24:26">
      <c r="X361" s="50"/>
      <c r="Y361"/>
      <c r="Z361"/>
    </row>
    <row r="362" spans="24:26">
      <c r="X362" s="50"/>
      <c r="Y362"/>
      <c r="Z362"/>
    </row>
    <row r="363" spans="24:26">
      <c r="X363" s="50"/>
      <c r="Y363"/>
      <c r="Z363"/>
    </row>
    <row r="364" spans="24:26">
      <c r="X364" s="50"/>
      <c r="Y364"/>
      <c r="Z364"/>
    </row>
    <row r="365" spans="24:26">
      <c r="X365" s="50"/>
      <c r="Y365"/>
      <c r="Z365"/>
    </row>
    <row r="366" spans="24:26">
      <c r="X366" s="50"/>
      <c r="Y366"/>
      <c r="Z366"/>
    </row>
    <row r="367" spans="24:26">
      <c r="X367" s="50"/>
      <c r="Y367"/>
      <c r="Z367"/>
    </row>
    <row r="368" spans="24:26">
      <c r="X368" s="50"/>
      <c r="Y368"/>
      <c r="Z368"/>
    </row>
    <row r="369" spans="24:26">
      <c r="X369" s="50"/>
      <c r="Y369"/>
      <c r="Z369"/>
    </row>
    <row r="370" spans="24:26">
      <c r="X370" s="50"/>
      <c r="Y370"/>
      <c r="Z370"/>
    </row>
    <row r="371" spans="24:26">
      <c r="X371" s="50"/>
      <c r="Y371"/>
      <c r="Z371"/>
    </row>
    <row r="372" spans="24:26">
      <c r="X372" s="50"/>
      <c r="Y372"/>
      <c r="Z372"/>
    </row>
    <row r="373" spans="24:26">
      <c r="X373" s="50"/>
      <c r="Y373"/>
      <c r="Z373"/>
    </row>
    <row r="374" spans="24:26">
      <c r="X374" s="50"/>
      <c r="Y374"/>
      <c r="Z374"/>
    </row>
    <row r="375" spans="24:26">
      <c r="X375" s="50"/>
      <c r="Y375"/>
      <c r="Z375"/>
    </row>
    <row r="376" spans="24:26">
      <c r="X376" s="50"/>
      <c r="Y376"/>
      <c r="Z376"/>
    </row>
    <row r="377" spans="24:26">
      <c r="X377" s="50"/>
      <c r="Y377"/>
      <c r="Z377"/>
    </row>
    <row r="378" spans="24:26">
      <c r="X378" s="50"/>
      <c r="Y378"/>
      <c r="Z378"/>
    </row>
    <row r="379" spans="24:26">
      <c r="X379" s="50"/>
      <c r="Y379"/>
      <c r="Z379"/>
    </row>
    <row r="380" spans="24:26">
      <c r="X380" s="50"/>
      <c r="Y380"/>
      <c r="Z380"/>
    </row>
    <row r="381" spans="24:26">
      <c r="X381" s="50"/>
      <c r="Y381"/>
      <c r="Z381"/>
    </row>
    <row r="382" spans="24:26">
      <c r="X382" s="50"/>
      <c r="Y382"/>
      <c r="Z382"/>
    </row>
    <row r="383" spans="24:26">
      <c r="X383" s="50"/>
      <c r="Y383"/>
      <c r="Z383"/>
    </row>
    <row r="384" spans="24:26">
      <c r="X384" s="50"/>
      <c r="Y384"/>
      <c r="Z384"/>
    </row>
    <row r="385" spans="24:26">
      <c r="X385" s="50"/>
      <c r="Y385"/>
      <c r="Z385"/>
    </row>
    <row r="386" spans="24:26">
      <c r="X386" s="50"/>
      <c r="Y386"/>
      <c r="Z386"/>
    </row>
    <row r="387" spans="24:26">
      <c r="X387" s="50"/>
      <c r="Y387"/>
      <c r="Z387"/>
    </row>
    <row r="388" spans="24:26">
      <c r="X388" s="50"/>
      <c r="Y388"/>
      <c r="Z388"/>
    </row>
    <row r="389" spans="24:26">
      <c r="X389" s="50"/>
      <c r="Y389"/>
      <c r="Z389"/>
    </row>
    <row r="390" spans="24:26">
      <c r="X390" s="50"/>
      <c r="Y390"/>
      <c r="Z390"/>
    </row>
    <row r="391" spans="24:26">
      <c r="X391" s="50"/>
      <c r="Y391"/>
      <c r="Z391"/>
    </row>
    <row r="392" spans="24:26">
      <c r="X392" s="50"/>
      <c r="Y392"/>
      <c r="Z392"/>
    </row>
    <row r="393" spans="24:26">
      <c r="X393" s="50"/>
      <c r="Y393"/>
      <c r="Z393"/>
    </row>
    <row r="394" spans="24:26">
      <c r="X394" s="50"/>
      <c r="Y394"/>
      <c r="Z394"/>
    </row>
    <row r="395" spans="24:26">
      <c r="X395" s="50"/>
      <c r="Y395"/>
      <c r="Z395"/>
    </row>
    <row r="396" spans="24:26">
      <c r="X396" s="50"/>
      <c r="Y396"/>
      <c r="Z396"/>
    </row>
    <row r="397" spans="24:26">
      <c r="X397" s="50"/>
      <c r="Y397"/>
      <c r="Z397"/>
    </row>
    <row r="398" spans="24:26">
      <c r="X398" s="50"/>
      <c r="Y398"/>
      <c r="Z398"/>
    </row>
    <row r="399" spans="24:26">
      <c r="X399" s="50"/>
      <c r="Y399"/>
      <c r="Z399"/>
    </row>
    <row r="400" spans="24:26">
      <c r="X400" s="50"/>
      <c r="Y400"/>
      <c r="Z400"/>
    </row>
    <row r="401" spans="24:26">
      <c r="X401" s="50"/>
      <c r="Y401"/>
      <c r="Z401"/>
    </row>
    <row r="402" spans="24:26">
      <c r="X402" s="50"/>
      <c r="Y402"/>
      <c r="Z402"/>
    </row>
    <row r="403" spans="24:26">
      <c r="X403" s="50"/>
      <c r="Y403"/>
      <c r="Z403"/>
    </row>
    <row r="404" spans="24:26">
      <c r="X404" s="50"/>
      <c r="Y404"/>
      <c r="Z404"/>
    </row>
    <row r="405" spans="24:26">
      <c r="X405" s="50"/>
      <c r="Y405"/>
      <c r="Z405"/>
    </row>
    <row r="406" spans="24:26">
      <c r="X406" s="50"/>
      <c r="Y406"/>
      <c r="Z406"/>
    </row>
    <row r="407" spans="24:26">
      <c r="X407" s="50"/>
      <c r="Y407"/>
      <c r="Z407"/>
    </row>
    <row r="408" spans="24:26">
      <c r="X408" s="50"/>
      <c r="Y408"/>
      <c r="Z408"/>
    </row>
    <row r="409" spans="24:26">
      <c r="X409" s="50"/>
      <c r="Y409"/>
      <c r="Z409"/>
    </row>
    <row r="410" spans="24:26">
      <c r="X410" s="50"/>
      <c r="Y410"/>
      <c r="Z410"/>
    </row>
    <row r="411" spans="24:26">
      <c r="X411" s="50"/>
      <c r="Y411"/>
      <c r="Z411"/>
    </row>
    <row r="412" spans="24:26">
      <c r="X412" s="50"/>
      <c r="Y412"/>
      <c r="Z412"/>
    </row>
    <row r="413" spans="24:26">
      <c r="X413" s="50"/>
      <c r="Y413"/>
      <c r="Z413"/>
    </row>
    <row r="414" spans="24:26">
      <c r="X414" s="50"/>
      <c r="Y414"/>
      <c r="Z414"/>
    </row>
    <row r="415" spans="24:26">
      <c r="X415" s="50"/>
      <c r="Y415"/>
      <c r="Z415"/>
    </row>
    <row r="416" spans="24:26">
      <c r="X416" s="50"/>
      <c r="Y416"/>
      <c r="Z416"/>
    </row>
    <row r="417" spans="24:26">
      <c r="X417" s="50"/>
      <c r="Y417"/>
      <c r="Z417"/>
    </row>
    <row r="418" spans="24:26">
      <c r="X418" s="50"/>
      <c r="Y418"/>
      <c r="Z418"/>
    </row>
    <row r="419" spans="24:26">
      <c r="X419" s="50"/>
      <c r="Y419"/>
      <c r="Z419"/>
    </row>
    <row r="420" spans="24:26">
      <c r="X420" s="50"/>
      <c r="Y420"/>
      <c r="Z420"/>
    </row>
    <row r="421" spans="24:26">
      <c r="X421" s="50"/>
      <c r="Y421"/>
      <c r="Z421"/>
    </row>
    <row r="422" spans="24:26">
      <c r="X422" s="50"/>
      <c r="Y422"/>
      <c r="Z422"/>
    </row>
    <row r="423" spans="24:26">
      <c r="X423" s="50"/>
      <c r="Y423"/>
      <c r="Z423"/>
    </row>
    <row r="424" spans="24:26">
      <c r="X424" s="50"/>
      <c r="Y424"/>
      <c r="Z424"/>
    </row>
    <row r="425" spans="24:26">
      <c r="X425" s="50"/>
      <c r="Y425"/>
      <c r="Z425"/>
    </row>
    <row r="426" spans="24:26">
      <c r="X426" s="50"/>
      <c r="Y426"/>
      <c r="Z426"/>
    </row>
    <row r="427" spans="24:26">
      <c r="X427" s="50"/>
      <c r="Y427"/>
      <c r="Z427"/>
    </row>
    <row r="428" spans="24:26">
      <c r="X428" s="50"/>
      <c r="Y428"/>
      <c r="Z428"/>
    </row>
    <row r="429" spans="24:26">
      <c r="X429" s="50"/>
      <c r="Y429"/>
      <c r="Z429"/>
    </row>
    <row r="430" spans="24:26">
      <c r="X430" s="50"/>
      <c r="Y430"/>
      <c r="Z430"/>
    </row>
    <row r="431" spans="24:26">
      <c r="X431" s="50"/>
      <c r="Y431"/>
      <c r="Z431"/>
    </row>
    <row r="432" spans="24:26">
      <c r="X432" s="50"/>
      <c r="Y432"/>
      <c r="Z432"/>
    </row>
    <row r="433" spans="24:26">
      <c r="X433" s="50"/>
      <c r="Y433"/>
      <c r="Z433"/>
    </row>
    <row r="434" spans="24:26">
      <c r="X434" s="50"/>
      <c r="Y434"/>
      <c r="Z434"/>
    </row>
    <row r="435" spans="24:26">
      <c r="X435" s="50"/>
      <c r="Y435"/>
      <c r="Z435"/>
    </row>
    <row r="436" spans="24:26">
      <c r="X436" s="50"/>
      <c r="Y436"/>
      <c r="Z436"/>
    </row>
    <row r="437" spans="24:26">
      <c r="X437" s="50"/>
      <c r="Y437"/>
      <c r="Z437"/>
    </row>
    <row r="438" spans="24:26">
      <c r="X438" s="50"/>
      <c r="Y438"/>
      <c r="Z438"/>
    </row>
    <row r="439" spans="24:26">
      <c r="X439" s="50"/>
      <c r="Y439"/>
      <c r="Z439"/>
    </row>
    <row r="440" spans="24:26">
      <c r="X440" s="50"/>
      <c r="Y440"/>
      <c r="Z440"/>
    </row>
    <row r="441" spans="24:26">
      <c r="X441" s="50"/>
      <c r="Y441"/>
      <c r="Z441"/>
    </row>
    <row r="442" spans="24:26">
      <c r="X442" s="50"/>
      <c r="Y442"/>
      <c r="Z442"/>
    </row>
    <row r="443" spans="24:26">
      <c r="X443" s="50"/>
      <c r="Y443"/>
      <c r="Z443"/>
    </row>
    <row r="444" spans="24:26">
      <c r="X444" s="50"/>
      <c r="Y444"/>
      <c r="Z444"/>
    </row>
    <row r="445" spans="24:26">
      <c r="X445" s="50"/>
      <c r="Y445"/>
      <c r="Z445"/>
    </row>
    <row r="446" spans="24:26">
      <c r="X446" s="50"/>
      <c r="Y446"/>
      <c r="Z446"/>
    </row>
    <row r="447" spans="24:26">
      <c r="X447" s="50"/>
      <c r="Y447"/>
      <c r="Z447"/>
    </row>
    <row r="448" spans="24:26">
      <c r="X448" s="50"/>
      <c r="Y448"/>
      <c r="Z448"/>
    </row>
    <row r="449" spans="24:26">
      <c r="X449" s="50"/>
      <c r="Y449"/>
      <c r="Z449"/>
    </row>
    <row r="450" spans="24:26">
      <c r="X450" s="50"/>
      <c r="Y450"/>
      <c r="Z450"/>
    </row>
    <row r="451" spans="24:26">
      <c r="X451" s="50"/>
      <c r="Y451"/>
      <c r="Z451"/>
    </row>
    <row r="452" spans="24:26">
      <c r="X452" s="50"/>
      <c r="Y452"/>
      <c r="Z452"/>
    </row>
    <row r="453" spans="24:26">
      <c r="X453" s="50"/>
      <c r="Y453"/>
      <c r="Z453"/>
    </row>
    <row r="454" spans="24:26">
      <c r="X454" s="50"/>
      <c r="Y454"/>
      <c r="Z454"/>
    </row>
    <row r="455" spans="24:26">
      <c r="X455" s="50"/>
      <c r="Y455"/>
      <c r="Z455"/>
    </row>
    <row r="456" spans="24:26">
      <c r="X456" s="50"/>
      <c r="Y456"/>
      <c r="Z456"/>
    </row>
    <row r="457" spans="24:26">
      <c r="X457" s="50"/>
      <c r="Y457"/>
      <c r="Z457"/>
    </row>
    <row r="458" spans="24:26">
      <c r="X458" s="50"/>
      <c r="Y458"/>
      <c r="Z458"/>
    </row>
    <row r="459" spans="24:26">
      <c r="X459" s="50"/>
      <c r="Y459"/>
      <c r="Z459"/>
    </row>
    <row r="460" spans="24:26">
      <c r="X460" s="50"/>
      <c r="Y460"/>
      <c r="Z460"/>
    </row>
    <row r="461" spans="24:26">
      <c r="X461" s="50"/>
      <c r="Y461"/>
      <c r="Z461"/>
    </row>
    <row r="462" spans="24:26">
      <c r="X462" s="50"/>
      <c r="Y462"/>
      <c r="Z462"/>
    </row>
    <row r="463" spans="24:26">
      <c r="X463" s="50"/>
      <c r="Y463"/>
      <c r="Z463"/>
    </row>
    <row r="464" spans="24:26">
      <c r="X464" s="50"/>
      <c r="Y464"/>
      <c r="Z464"/>
    </row>
    <row r="465" spans="24:26">
      <c r="X465" s="50"/>
      <c r="Y465"/>
      <c r="Z465"/>
    </row>
    <row r="466" spans="24:26">
      <c r="X466" s="50"/>
      <c r="Y466"/>
      <c r="Z466"/>
    </row>
    <row r="467" spans="24:26">
      <c r="X467" s="50"/>
      <c r="Y467"/>
      <c r="Z467"/>
    </row>
    <row r="468" spans="24:26">
      <c r="X468" s="50"/>
      <c r="Y468"/>
      <c r="Z468"/>
    </row>
    <row r="469" spans="24:26">
      <c r="X469" s="50"/>
      <c r="Y469"/>
      <c r="Z469"/>
    </row>
    <row r="470" spans="24:26">
      <c r="X470" s="50"/>
      <c r="Y470"/>
      <c r="Z470"/>
    </row>
    <row r="471" spans="24:26">
      <c r="X471" s="50"/>
      <c r="Y471"/>
      <c r="Z471"/>
    </row>
    <row r="472" spans="24:26">
      <c r="X472" s="50"/>
      <c r="Y472"/>
      <c r="Z472"/>
    </row>
    <row r="473" spans="24:26">
      <c r="X473" s="50"/>
      <c r="Y473"/>
      <c r="Z473"/>
    </row>
    <row r="474" spans="24:26">
      <c r="X474" s="50"/>
      <c r="Y474"/>
      <c r="Z474"/>
    </row>
    <row r="475" spans="24:26">
      <c r="X475" s="50"/>
      <c r="Y475"/>
      <c r="Z475"/>
    </row>
    <row r="476" spans="24:26">
      <c r="X476" s="50"/>
      <c r="Y476"/>
      <c r="Z476"/>
    </row>
    <row r="477" spans="24:26">
      <c r="X477" s="50"/>
      <c r="Y477"/>
      <c r="Z477"/>
    </row>
    <row r="478" spans="24:26">
      <c r="X478" s="50"/>
      <c r="Y478"/>
      <c r="Z478"/>
    </row>
    <row r="479" spans="24:26">
      <c r="X479" s="50"/>
      <c r="Y479"/>
      <c r="Z479"/>
    </row>
    <row r="480" spans="24:26">
      <c r="X480" s="50"/>
      <c r="Y480"/>
      <c r="Z480"/>
    </row>
    <row r="481" spans="24:26">
      <c r="X481" s="50"/>
      <c r="Y481"/>
      <c r="Z481"/>
    </row>
    <row r="482" spans="24:26">
      <c r="X482" s="50"/>
      <c r="Y482"/>
      <c r="Z482"/>
    </row>
    <row r="483" spans="24:26">
      <c r="X483" s="50"/>
      <c r="Y483"/>
      <c r="Z483"/>
    </row>
    <row r="484" spans="24:26">
      <c r="X484" s="50"/>
      <c r="Y484"/>
      <c r="Z484"/>
    </row>
    <row r="485" spans="24:26">
      <c r="X485" s="50"/>
      <c r="Y485"/>
      <c r="Z485"/>
    </row>
    <row r="486" spans="24:26">
      <c r="X486" s="50"/>
      <c r="Y486"/>
      <c r="Z486"/>
    </row>
    <row r="487" spans="24:26">
      <c r="X487" s="50"/>
      <c r="Y487"/>
      <c r="Z487"/>
    </row>
    <row r="488" spans="24:26">
      <c r="X488" s="50"/>
      <c r="Y488"/>
      <c r="Z488"/>
    </row>
    <row r="489" spans="24:26">
      <c r="X489" s="50"/>
      <c r="Y489"/>
      <c r="Z489"/>
    </row>
    <row r="490" spans="24:26">
      <c r="X490" s="50"/>
      <c r="Y490"/>
      <c r="Z490"/>
    </row>
    <row r="491" spans="24:26">
      <c r="X491" s="50"/>
      <c r="Y491"/>
      <c r="Z491"/>
    </row>
    <row r="492" spans="24:26">
      <c r="X492" s="50"/>
      <c r="Y492"/>
      <c r="Z492"/>
    </row>
    <row r="493" spans="24:26">
      <c r="X493" s="50"/>
      <c r="Y493"/>
      <c r="Z493"/>
    </row>
    <row r="494" spans="24:26">
      <c r="X494" s="50"/>
      <c r="Y494"/>
      <c r="Z494"/>
    </row>
    <row r="495" spans="24:26">
      <c r="X495" s="50"/>
      <c r="Y495"/>
      <c r="Z495"/>
    </row>
    <row r="496" spans="24:26">
      <c r="X496" s="50"/>
      <c r="Y496"/>
      <c r="Z496"/>
    </row>
    <row r="497" spans="24:26">
      <c r="X497" s="50"/>
      <c r="Y497"/>
      <c r="Z497"/>
    </row>
    <row r="498" spans="24:26">
      <c r="X498" s="50"/>
      <c r="Y498"/>
      <c r="Z498"/>
    </row>
    <row r="499" spans="24:26">
      <c r="X499" s="50"/>
      <c r="Y499"/>
      <c r="Z499"/>
    </row>
    <row r="500" spans="24:26">
      <c r="X500" s="50"/>
      <c r="Y500"/>
      <c r="Z500"/>
    </row>
    <row r="501" spans="24:26">
      <c r="X501" s="50"/>
      <c r="Y501"/>
      <c r="Z501"/>
    </row>
    <row r="502" spans="24:26">
      <c r="X502" s="50"/>
      <c r="Y502"/>
    </row>
  </sheetData>
  <mergeCells count="232">
    <mergeCell ref="G3:Y3"/>
    <mergeCell ref="B2:C2"/>
    <mergeCell ref="B235:B254"/>
    <mergeCell ref="B255:B274"/>
    <mergeCell ref="B307:B309"/>
    <mergeCell ref="D299:D306"/>
    <mergeCell ref="D184:D204"/>
    <mergeCell ref="D329:D331"/>
    <mergeCell ref="E329:E331"/>
    <mergeCell ref="E184:E204"/>
    <mergeCell ref="D205:D234"/>
    <mergeCell ref="E205:E234"/>
    <mergeCell ref="D235:D254"/>
    <mergeCell ref="E235:E254"/>
    <mergeCell ref="D255:D274"/>
    <mergeCell ref="E255:E274"/>
    <mergeCell ref="D275:D277"/>
    <mergeCell ref="E275:E277"/>
    <mergeCell ref="B278:B298"/>
    <mergeCell ref="B275:B277"/>
    <mergeCell ref="C275:C277"/>
    <mergeCell ref="C310:C312"/>
    <mergeCell ref="D310:D312"/>
    <mergeCell ref="B184:B204"/>
    <mergeCell ref="C332:C334"/>
    <mergeCell ref="D332:D334"/>
    <mergeCell ref="E332:E334"/>
    <mergeCell ref="B320:B340"/>
    <mergeCell ref="C307:C309"/>
    <mergeCell ref="B299:B306"/>
    <mergeCell ref="E310:E312"/>
    <mergeCell ref="B313:B315"/>
    <mergeCell ref="C313:C315"/>
    <mergeCell ref="D313:D315"/>
    <mergeCell ref="E313:E315"/>
    <mergeCell ref="D335:D337"/>
    <mergeCell ref="E335:E337"/>
    <mergeCell ref="C320:C322"/>
    <mergeCell ref="D320:D322"/>
    <mergeCell ref="E320:E322"/>
    <mergeCell ref="B316:B319"/>
    <mergeCell ref="C316:C319"/>
    <mergeCell ref="D316:D319"/>
    <mergeCell ref="E316:E319"/>
    <mergeCell ref="D307:D309"/>
    <mergeCell ref="E307:E309"/>
    <mergeCell ref="E299:E306"/>
    <mergeCell ref="B310:B312"/>
    <mergeCell ref="B205:B234"/>
    <mergeCell ref="J85:K85"/>
    <mergeCell ref="L85:M85"/>
    <mergeCell ref="N85:O85"/>
    <mergeCell ref="D81:D82"/>
    <mergeCell ref="J81:L81"/>
    <mergeCell ref="N80:O80"/>
    <mergeCell ref="C338:C340"/>
    <mergeCell ref="D338:D340"/>
    <mergeCell ref="E338:E340"/>
    <mergeCell ref="E278:E298"/>
    <mergeCell ref="D278:D298"/>
    <mergeCell ref="D323:D325"/>
    <mergeCell ref="M81:O81"/>
    <mergeCell ref="C178:C179"/>
    <mergeCell ref="C180:C181"/>
    <mergeCell ref="C182:C183"/>
    <mergeCell ref="D174:D183"/>
    <mergeCell ref="D86:D121"/>
    <mergeCell ref="C107:C109"/>
    <mergeCell ref="C110:C112"/>
    <mergeCell ref="C104:C106"/>
    <mergeCell ref="C113:C115"/>
    <mergeCell ref="C95:C97"/>
    <mergeCell ref="E323:E325"/>
    <mergeCell ref="L76:M76"/>
    <mergeCell ref="L77:M77"/>
    <mergeCell ref="N74:O74"/>
    <mergeCell ref="L78:M78"/>
    <mergeCell ref="N83:O83"/>
    <mergeCell ref="N76:O76"/>
    <mergeCell ref="J84:K84"/>
    <mergeCell ref="L84:M84"/>
    <mergeCell ref="L74:M74"/>
    <mergeCell ref="J83:K83"/>
    <mergeCell ref="L83:M83"/>
    <mergeCell ref="N84:O84"/>
    <mergeCell ref="E174:E183"/>
    <mergeCell ref="L69:M69"/>
    <mergeCell ref="J82:L82"/>
    <mergeCell ref="M82:O82"/>
    <mergeCell ref="L79:M79"/>
    <mergeCell ref="N79:O79"/>
    <mergeCell ref="L80:M80"/>
    <mergeCell ref="C36:C38"/>
    <mergeCell ref="D36:D38"/>
    <mergeCell ref="E54:E56"/>
    <mergeCell ref="E57:E59"/>
    <mergeCell ref="D51:D53"/>
    <mergeCell ref="N69:O69"/>
    <mergeCell ref="N75:O75"/>
    <mergeCell ref="N77:O77"/>
    <mergeCell ref="N78:O78"/>
    <mergeCell ref="L70:M70"/>
    <mergeCell ref="N70:O70"/>
    <mergeCell ref="L71:M71"/>
    <mergeCell ref="N71:O71"/>
    <mergeCell ref="N72:O72"/>
    <mergeCell ref="L73:M73"/>
    <mergeCell ref="N73:O73"/>
    <mergeCell ref="L75:M75"/>
    <mergeCell ref="L72:M72"/>
    <mergeCell ref="B60:B68"/>
    <mergeCell ref="B42:B44"/>
    <mergeCell ref="C42:C44"/>
    <mergeCell ref="D42:D44"/>
    <mergeCell ref="B45:B47"/>
    <mergeCell ref="C45:C47"/>
    <mergeCell ref="D45:D47"/>
    <mergeCell ref="B54:B56"/>
    <mergeCell ref="C54:C56"/>
    <mergeCell ref="D54:D56"/>
    <mergeCell ref="B48:B50"/>
    <mergeCell ref="B57:B59"/>
    <mergeCell ref="C57:C59"/>
    <mergeCell ref="C51:C53"/>
    <mergeCell ref="B51:B53"/>
    <mergeCell ref="D57:D59"/>
    <mergeCell ref="B33:B35"/>
    <mergeCell ref="C33:C35"/>
    <mergeCell ref="C28:C29"/>
    <mergeCell ref="C17:C19"/>
    <mergeCell ref="C26:C27"/>
    <mergeCell ref="C8:C10"/>
    <mergeCell ref="D8:D10"/>
    <mergeCell ref="D11:D13"/>
    <mergeCell ref="B3:B4"/>
    <mergeCell ref="C3:C4"/>
    <mergeCell ref="D3:D4"/>
    <mergeCell ref="C11:C13"/>
    <mergeCell ref="B30:B32"/>
    <mergeCell ref="C30:C32"/>
    <mergeCell ref="D30:D32"/>
    <mergeCell ref="D5:D7"/>
    <mergeCell ref="D17:D19"/>
    <mergeCell ref="B20:B29"/>
    <mergeCell ref="C20:C21"/>
    <mergeCell ref="D20:D29"/>
    <mergeCell ref="B83:B85"/>
    <mergeCell ref="C98:C100"/>
    <mergeCell ref="B39:B41"/>
    <mergeCell ref="C39:C41"/>
    <mergeCell ref="C48:C50"/>
    <mergeCell ref="D48:D50"/>
    <mergeCell ref="F3:F4"/>
    <mergeCell ref="E3:E4"/>
    <mergeCell ref="E5:E7"/>
    <mergeCell ref="E8:E10"/>
    <mergeCell ref="B5:B7"/>
    <mergeCell ref="E36:E38"/>
    <mergeCell ref="B8:B10"/>
    <mergeCell ref="B14:B16"/>
    <mergeCell ref="B11:B13"/>
    <mergeCell ref="B36:B38"/>
    <mergeCell ref="B17:B19"/>
    <mergeCell ref="C14:C16"/>
    <mergeCell ref="D14:D16"/>
    <mergeCell ref="C5:C7"/>
    <mergeCell ref="D33:D35"/>
    <mergeCell ref="E30:E32"/>
    <mergeCell ref="C22:C23"/>
    <mergeCell ref="C24:C25"/>
    <mergeCell ref="B86:B121"/>
    <mergeCell ref="C86:C88"/>
    <mergeCell ref="C89:C91"/>
    <mergeCell ref="B69:B80"/>
    <mergeCell ref="E83:E85"/>
    <mergeCell ref="B81:B82"/>
    <mergeCell ref="E75:E77"/>
    <mergeCell ref="B158:B173"/>
    <mergeCell ref="B122:B157"/>
    <mergeCell ref="C146:C148"/>
    <mergeCell ref="C155:C157"/>
    <mergeCell ref="C122:C124"/>
    <mergeCell ref="C131:C133"/>
    <mergeCell ref="C125:C127"/>
    <mergeCell ref="C128:C130"/>
    <mergeCell ref="D83:D85"/>
    <mergeCell ref="C143:C145"/>
    <mergeCell ref="C101:C103"/>
    <mergeCell ref="C116:C118"/>
    <mergeCell ref="C119:C121"/>
    <mergeCell ref="C92:C94"/>
    <mergeCell ref="D122:D157"/>
    <mergeCell ref="C149:C151"/>
    <mergeCell ref="C152:C154"/>
    <mergeCell ref="C174:C175"/>
    <mergeCell ref="C176:C177"/>
    <mergeCell ref="E48:E50"/>
    <mergeCell ref="E51:E53"/>
    <mergeCell ref="E11:E13"/>
    <mergeCell ref="E14:E16"/>
    <mergeCell ref="E17:E19"/>
    <mergeCell ref="E20:E29"/>
    <mergeCell ref="E33:E35"/>
    <mergeCell ref="C134:C136"/>
    <mergeCell ref="C137:C139"/>
    <mergeCell ref="C140:C142"/>
    <mergeCell ref="E69:E71"/>
    <mergeCell ref="E60:E68"/>
    <mergeCell ref="A311:A312"/>
    <mergeCell ref="C326:C328"/>
    <mergeCell ref="D326:D328"/>
    <mergeCell ref="C335:C337"/>
    <mergeCell ref="E326:E328"/>
    <mergeCell ref="C329:C331"/>
    <mergeCell ref="E39:E41"/>
    <mergeCell ref="E42:E44"/>
    <mergeCell ref="E45:E47"/>
    <mergeCell ref="E72:E74"/>
    <mergeCell ref="E78:E80"/>
    <mergeCell ref="E81:E82"/>
    <mergeCell ref="C63:C65"/>
    <mergeCell ref="C66:C68"/>
    <mergeCell ref="D60:D68"/>
    <mergeCell ref="C60:C62"/>
    <mergeCell ref="E158:E173"/>
    <mergeCell ref="E86:E121"/>
    <mergeCell ref="E122:E157"/>
    <mergeCell ref="D158:D173"/>
    <mergeCell ref="D69:D80"/>
    <mergeCell ref="D39:D41"/>
    <mergeCell ref="C323:C325"/>
    <mergeCell ref="B174:B183"/>
  </mergeCells>
  <hyperlinks>
    <hyperlink ref="B60:B68" location="'XII. HIV late presenter'!A1" display="Nuove diagnosi di HIV late presenter, per genere" xr:uid="{00000000-0004-0000-0400-000000000000}"/>
    <hyperlink ref="B83:B85" location="'XIII. Prevenzione'!A1" display="Persone che hanno effettuato test di screening di primo livello in un programma per colon retto." xr:uid="{00000000-0004-0000-0400-000001000000}"/>
    <hyperlink ref="B81:B82" location="'XIII. Prevezione'!A1" display="Donne che hanno effettuato test di screening di primo livello, in un programma per cervice uterina." xr:uid="{00000000-0004-0000-0400-000002000000}"/>
    <hyperlink ref="B5:B7" location="'I. Speranza di vita'!A1" display="'I. Speranza di vita'!A1" xr:uid="{00000000-0004-0000-0400-000003000000}"/>
    <hyperlink ref="B8:B10" location="'I. Speranza di vita'!A1" display="'I. Speranza di vita'!A1" xr:uid="{00000000-0004-0000-0400-000004000000}"/>
    <hyperlink ref="B11:B13" location="'I. Speranza di vita'!A1" display=" Speranza di vita a 65 anni per genere  " xr:uid="{00000000-0004-0000-0400-000005000000}"/>
    <hyperlink ref="B14:B16" location="'I. Speranza di vita'!A1" display=" Speranza di vita senza limitazioni nelle attività  a 65 anni per genere (indicatore BES)" xr:uid="{00000000-0004-0000-0400-000006000000}"/>
    <hyperlink ref="B17:B19" location="'II. Peso'!A1" display="Eccesso di peso, per genere (indicatore BES)" xr:uid="{00000000-0004-0000-0400-000007000000}"/>
    <hyperlink ref="B20:B29" location="'II. Peso'!A1" display="Percentuale di persone maggiorenni sottopeso" xr:uid="{00000000-0004-0000-0400-000008000000}"/>
    <hyperlink ref="B30:B32" location="'III. Fumo '!A1" display="'III. Fumo '!A1" xr:uid="{00000000-0004-0000-0400-000009000000}"/>
    <hyperlink ref="B33:B35" location="'IV. Consumo Alcol'!A1" display="'IV. Consumo Alcol'!A1" xr:uid="{00000000-0004-0000-0400-00000A000000}"/>
    <hyperlink ref="B36:B38" location="'V. Sedentarietà'!A1" display="Persone che non praticano alcuna attività fisica (Sedentarietà), per genere" xr:uid="{00000000-0004-0000-0400-00000B000000}"/>
    <hyperlink ref="B39:B41" location="'VI. Adeguata alimentazione'!A1" display="'VI. Adeguata alimentazione'!A1" xr:uid="{00000000-0004-0000-0400-00000C000000}"/>
    <hyperlink ref="B42:B44" location="'VII. Mortalità stradale '!A1" display="Tasso di mortalità stradale, per genere." xr:uid="{00000000-0004-0000-0400-00000D000000}"/>
    <hyperlink ref="B45:B47" location="'VII. Mortalità stradale '!A1" display="'VII. Mortalità stradale '!A1" xr:uid="{00000000-0004-0000-0400-00000E000000}"/>
    <hyperlink ref="B48:B50" location="'VIII. Incidenti domestici'!A1" display="Incidenti in ambiente domestico, per genere." xr:uid="{00000000-0004-0000-0400-00000F000000}"/>
    <hyperlink ref="B51:B53" location="'IX. Mortalità infantile'!A1" display="'IX. Mortalità infantile'!A1" xr:uid="{00000000-0004-0000-0400-000010000000}"/>
    <hyperlink ref="B54:B56" location="'X. Mortalità per tumore'!A1" display="'X. Mortalità per tumore'!A1" xr:uid="{00000000-0004-0000-0400-000011000000}"/>
    <hyperlink ref="B69:B80" location="'XIII. Prevezione'!A1" display="Donne che hanno effettuato test di screening di primo livello, in un programma per carcinoma mammella ." xr:uid="{00000000-0004-0000-0400-000012000000}"/>
    <hyperlink ref="B174:B183" location="'XVI. Tasso di ospedalizzazione'!A1" display="Tassi di ospedalizzazione per tipo attività, regime di ricovero e genere " xr:uid="{00000000-0004-0000-0400-000013000000}"/>
    <hyperlink ref="B86:B121" location="'XIV. Prevalenza e incidenza'!A1" display="Prevalenza degli utenti trattati per gruppo diagnostico - tassi per 10.000 abitanti- " xr:uid="{00000000-0004-0000-0400-000014000000}"/>
    <hyperlink ref="B122:B137" location="'XIV. Prevalenza e incidenza'!A1" display="Incidenza degli utenti trattati per gruppo diagnostico - tassi per 10.000 abitanti- " xr:uid="{00000000-0004-0000-0400-000015000000}"/>
    <hyperlink ref="B158:B173" location="'XV. Utenti in s. psichiatriche'!A1" display="Utenti presenti in strutture territoriali psichiatriche per sesso e fasce d'età - tassi per 10.000 abitanti" xr:uid="{00000000-0004-0000-0400-000016000000}"/>
    <hyperlink ref="B57:B59" location="'XI. Salute mentale'!A1" display="'XI. Salute mentale'!A1" xr:uid="{00000000-0004-0000-0400-000018000000}"/>
    <hyperlink ref="B184:B204" location="'XVII. Pronto soccorso'!A1" display="Accessi in pronto soccorso per patologie psichiatriche per fascia d'età e genere (numero persone)" xr:uid="{D933DE2E-354A-4D26-B804-EA5CE4BD3B1F}"/>
    <hyperlink ref="B205:B234" location="'XVII. Pronto soccorso'!A1" display="Accessi in pronto soccorso per patologie psichiatriche per gruppo diagnostico (numero persone)" xr:uid="{FCFCC448-EEB4-41F1-8CEF-EC8C0343284E}"/>
    <hyperlink ref="B235:B254" location="'XVIII. Reparti psichiatrici'!A1" display="'XVIII. Reparti psichiatrici'!A1" xr:uid="{D0E9881A-CD55-4CBE-BB93-7805E52A348A}"/>
    <hyperlink ref="B255:B274" location="'XVIII. Reparti psichiatrici'!A1" display="'XVIII. Reparti psichiatrici'!A1" xr:uid="{38C20E95-7D5F-4685-8D54-B2CD68C5D4EE}"/>
    <hyperlink ref="B275:B277" location="'XIX. Segnalati per stupefacenti'!A1" display="Segnalati di età maggiore o uguale a 15 anni detenzione di sostanze stupefacenti o psicotrope per uso personale " xr:uid="{F4191BF8-0955-448A-9D7D-B477796BDF54}"/>
    <hyperlink ref="B278:B298" location="'XIX. Segnalati per stupefacenti'!A1" display="Distribuzione percentuale dei segnalati per violazione dell'art. 75 DPR 309/1990 per genere e classi di età" xr:uid="{83B0F20C-E68E-447D-8798-E7D533DAB89C}"/>
    <hyperlink ref="B299:B306" location="'XIX. Segnalati per stupefacenti'!A1" display="Distribuzione percentuale delle sostanze stupefacenti detenute dalle persone segnalate per tipologia di sostanze stupefacenti o psicotrope e per genere" xr:uid="{9A00AA34-DE86-45A0-BF3E-1CD344EC2718}"/>
    <hyperlink ref="B307:B309" location="'XX. Denunce reati droga'!A1" display="Denunce all'Autorità giudiziaria per reati droga - correlati (art. 73 e 74 DPR 309/1990)" xr:uid="{F62501C3-7838-4183-9D14-6D27D4822840}"/>
    <hyperlink ref="B316:B319" location="'XXIII Utenti in carico Ser.D'!A1" display="Utenti in carico per genere e tipologia di presa in carico presso i servizi pubblici per le tossicodipendenze" xr:uid="{30027103-3881-4C55-BF77-97411438DFFD}"/>
    <hyperlink ref="B320:B322" location="'XXII Personale del SSN '!A1" display="Personale del Servizio Sanitario Nazionale" xr:uid="{83D8DDBE-8DFB-42C7-809C-F6243799F096}"/>
    <hyperlink ref="B320:B340" location="'XXIV Personale del SSN '!A1" display="Personale del Servizio Sanitario Nazionale per tipologia di ruolo" xr:uid="{254E250F-FA76-43D5-BBCC-72570A8FC532}"/>
    <hyperlink ref="B313:B315" location="'XXII - Decessi per droga'!A1" display="Numero di decessi direttamente droga correlati per genere" xr:uid="{B8D4431B-3125-42F6-921B-BD2840FCECDF}"/>
    <hyperlink ref="B310:B312" location="'XXI Utenti minorenni in carico'!A1" display="Numero di minorenni e giovani adulti in carico a USSM per reati droga-correlati e genere" xr:uid="{0282D553-863C-4596-B5EA-E06C124B81E2}"/>
  </hyperlinks>
  <pageMargins left="0.25" right="0.25" top="0.75" bottom="0.75" header="0.3" footer="0.3"/>
  <pageSetup scale="50" orientation="landscape" r:id="rId1"/>
  <ignoredErrors>
    <ignoredError sqref="T319 U319:V319 U312:W312 T309:W309"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B9067-82C3-466F-9580-15D8A5401174}">
  <dimension ref="B2:E11"/>
  <sheetViews>
    <sheetView topLeftCell="A7" zoomScale="80" zoomScaleNormal="80" workbookViewId="0">
      <selection activeCell="A7" sqref="A1:XFD1048576"/>
    </sheetView>
  </sheetViews>
  <sheetFormatPr defaultColWidth="9.109375" defaultRowHeight="18"/>
  <cols>
    <col min="1" max="1" width="10.5546875" style="10" customWidth="1"/>
    <col min="2" max="2" width="40.5546875" style="10" customWidth="1"/>
    <col min="3" max="3" width="57" style="10" customWidth="1"/>
    <col min="4" max="4" width="64.6640625" style="10" customWidth="1"/>
    <col min="5" max="5" width="27" style="10" customWidth="1"/>
    <col min="6" max="16384" width="9.109375" style="10"/>
  </cols>
  <sheetData>
    <row r="2" spans="2:5" ht="60" customHeight="1">
      <c r="B2" s="34" t="s">
        <v>364</v>
      </c>
    </row>
    <row r="3" spans="2:5" ht="108.75" customHeight="1">
      <c r="B3" s="11" t="s">
        <v>5</v>
      </c>
      <c r="C3" s="12" t="s">
        <v>349</v>
      </c>
      <c r="D3" s="12" t="s">
        <v>350</v>
      </c>
    </row>
    <row r="4" spans="2:5" ht="147" customHeight="1">
      <c r="B4" s="6" t="s">
        <v>6</v>
      </c>
      <c r="C4" s="19" t="s">
        <v>345</v>
      </c>
      <c r="D4" s="19" t="s">
        <v>351</v>
      </c>
    </row>
    <row r="5" spans="2:5" ht="38.25" customHeight="1">
      <c r="B5" s="6" t="s">
        <v>7</v>
      </c>
      <c r="C5" s="19" t="s">
        <v>347</v>
      </c>
      <c r="D5" s="19" t="s">
        <v>352</v>
      </c>
      <c r="E5" s="47"/>
    </row>
    <row r="6" spans="2:5" ht="172.5" customHeight="1">
      <c r="B6" s="36" t="s">
        <v>8</v>
      </c>
      <c r="C6" s="22" t="s">
        <v>346</v>
      </c>
      <c r="D6" s="20" t="s">
        <v>356</v>
      </c>
      <c r="E6" s="47"/>
    </row>
    <row r="7" spans="2:5" ht="36">
      <c r="B7" s="1" t="s">
        <v>73</v>
      </c>
      <c r="C7" s="39" t="s">
        <v>105</v>
      </c>
      <c r="D7" s="39" t="s">
        <v>105</v>
      </c>
    </row>
    <row r="8" spans="2:5" ht="36">
      <c r="B8" s="1" t="s">
        <v>34</v>
      </c>
      <c r="C8" s="19" t="s">
        <v>13</v>
      </c>
      <c r="D8" s="19" t="s">
        <v>13</v>
      </c>
    </row>
    <row r="9" spans="2:5" ht="36">
      <c r="B9" s="6" t="s">
        <v>9</v>
      </c>
      <c r="C9" s="19" t="s">
        <v>348</v>
      </c>
      <c r="D9" s="19" t="s">
        <v>353</v>
      </c>
    </row>
    <row r="10" spans="2:5" ht="56.25" customHeight="1">
      <c r="B10" s="6" t="s">
        <v>10</v>
      </c>
      <c r="C10" s="21" t="s">
        <v>221</v>
      </c>
      <c r="D10" s="21" t="s">
        <v>221</v>
      </c>
    </row>
    <row r="11" spans="2:5" ht="58.5" customHeight="1">
      <c r="B11" s="6" t="s">
        <v>11</v>
      </c>
      <c r="C11" s="286" t="s">
        <v>462</v>
      </c>
      <c r="D11" s="288"/>
    </row>
  </sheetData>
  <mergeCells count="1">
    <mergeCell ref="C11:D11"/>
  </mergeCells>
  <hyperlinks>
    <hyperlink ref="C11" r:id="rId1" xr:uid="{77916A48-FD21-4810-94D2-9A72326E352D}"/>
  </hyperlinks>
  <pageMargins left="0.7" right="0.7" top="0.75" bottom="0.75" header="0.3" footer="0.3"/>
  <pageSetup paperSize="9" orientation="portrait" verticalDpi="36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E12"/>
  <sheetViews>
    <sheetView topLeftCell="D3" zoomScale="73" zoomScaleNormal="73" workbookViewId="0">
      <selection activeCell="D3" sqref="A1:XFD1048576"/>
    </sheetView>
  </sheetViews>
  <sheetFormatPr defaultColWidth="9.109375" defaultRowHeight="18"/>
  <cols>
    <col min="1" max="1" width="10.5546875" style="10" customWidth="1"/>
    <col min="2" max="2" width="40.5546875" style="10" customWidth="1"/>
    <col min="3" max="3" width="93.88671875" style="10" customWidth="1"/>
    <col min="4" max="4" width="105" style="10" customWidth="1"/>
    <col min="5" max="5" width="107.88671875" style="10" customWidth="1"/>
    <col min="6" max="16384" width="9.109375" style="10"/>
  </cols>
  <sheetData>
    <row r="2" spans="2:5" ht="60" customHeight="1">
      <c r="B2" s="313" t="s">
        <v>366</v>
      </c>
      <c r="C2" s="313"/>
    </row>
    <row r="3" spans="2:5" ht="60" customHeight="1">
      <c r="B3" s="11" t="s">
        <v>5</v>
      </c>
      <c r="C3" s="12" t="s">
        <v>419</v>
      </c>
      <c r="D3" s="12" t="s">
        <v>420</v>
      </c>
      <c r="E3" s="12" t="s">
        <v>421</v>
      </c>
    </row>
    <row r="4" spans="2:5" ht="36">
      <c r="B4" s="6" t="s">
        <v>6</v>
      </c>
      <c r="C4" s="20" t="s">
        <v>290</v>
      </c>
      <c r="D4" s="40" t="s">
        <v>286</v>
      </c>
      <c r="E4" s="21" t="s">
        <v>288</v>
      </c>
    </row>
    <row r="5" spans="2:5">
      <c r="B5" s="6" t="s">
        <v>7</v>
      </c>
      <c r="C5" s="40" t="s">
        <v>282</v>
      </c>
      <c r="D5" s="40" t="s">
        <v>287</v>
      </c>
      <c r="E5" s="40" t="s">
        <v>287</v>
      </c>
    </row>
    <row r="6" spans="2:5" ht="36">
      <c r="B6" s="6" t="s">
        <v>8</v>
      </c>
      <c r="C6" s="20" t="s">
        <v>283</v>
      </c>
      <c r="D6" s="20" t="s">
        <v>291</v>
      </c>
      <c r="E6" s="20" t="s">
        <v>292</v>
      </c>
    </row>
    <row r="7" spans="2:5" ht="36">
      <c r="B7" s="1" t="s">
        <v>73</v>
      </c>
      <c r="C7" s="21" t="s">
        <v>105</v>
      </c>
      <c r="D7" s="21" t="s">
        <v>105</v>
      </c>
      <c r="E7" s="21" t="s">
        <v>105</v>
      </c>
    </row>
    <row r="8" spans="2:5" ht="36">
      <c r="B8" s="1" t="s">
        <v>34</v>
      </c>
      <c r="C8" s="20" t="s">
        <v>13</v>
      </c>
      <c r="D8" s="20" t="s">
        <v>13</v>
      </c>
      <c r="E8" s="20" t="s">
        <v>13</v>
      </c>
    </row>
    <row r="9" spans="2:5">
      <c r="B9" s="6" t="s">
        <v>9</v>
      </c>
      <c r="C9" s="21" t="s">
        <v>284</v>
      </c>
      <c r="D9" s="40" t="s">
        <v>289</v>
      </c>
      <c r="E9" s="40" t="s">
        <v>293</v>
      </c>
    </row>
    <row r="10" spans="2:5">
      <c r="B10" s="6" t="s">
        <v>10</v>
      </c>
      <c r="C10" s="21" t="s">
        <v>285</v>
      </c>
      <c r="D10" s="21" t="s">
        <v>285</v>
      </c>
      <c r="E10" s="21" t="s">
        <v>285</v>
      </c>
    </row>
    <row r="11" spans="2:5" ht="54">
      <c r="B11" s="6" t="s">
        <v>11</v>
      </c>
      <c r="C11" s="198" t="s">
        <v>488</v>
      </c>
      <c r="D11" s="198" t="s">
        <v>488</v>
      </c>
      <c r="E11" s="198" t="s">
        <v>488</v>
      </c>
    </row>
    <row r="12" spans="2:5">
      <c r="B12" s="47"/>
      <c r="C12" s="47"/>
      <c r="E12" s="47"/>
    </row>
  </sheetData>
  <mergeCells count="1">
    <mergeCell ref="B2:C2"/>
  </mergeCells>
  <hyperlinks>
    <hyperlink ref="C11" r:id="rId1" xr:uid="{5875B60B-5A2F-42AF-A74E-A3B3F127EE41}"/>
    <hyperlink ref="D11" r:id="rId2" xr:uid="{414B1872-E23D-4B65-B4B9-6CB40B16BE4F}"/>
    <hyperlink ref="E11" r:id="rId3" xr:uid="{97E6385F-4F5F-499C-A2BD-1A22FCD48A60}"/>
  </hyperlinks>
  <pageMargins left="0.7" right="0.7" top="0.75" bottom="0.75" header="0.3" footer="0.3"/>
  <pageSetup paperSize="9" orientation="portrait" verticalDpi="360"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F12"/>
  <sheetViews>
    <sheetView topLeftCell="A5" zoomScale="80" zoomScaleNormal="80" workbookViewId="0">
      <selection activeCell="A5" sqref="A1:XFD1048576"/>
    </sheetView>
  </sheetViews>
  <sheetFormatPr defaultColWidth="9.109375" defaultRowHeight="18"/>
  <cols>
    <col min="1" max="1" width="10.5546875" style="10" customWidth="1"/>
    <col min="2" max="2" width="40.5546875" style="10" customWidth="1"/>
    <col min="3" max="3" width="107.88671875" style="10" customWidth="1"/>
    <col min="4" max="16384" width="9.109375" style="10"/>
  </cols>
  <sheetData>
    <row r="2" spans="2:6" ht="60" customHeight="1">
      <c r="B2" s="313" t="s">
        <v>468</v>
      </c>
      <c r="C2" s="313"/>
      <c r="F2" s="212"/>
    </row>
    <row r="3" spans="2:6" ht="60" customHeight="1">
      <c r="B3" s="11" t="s">
        <v>5</v>
      </c>
      <c r="C3" s="12" t="s">
        <v>467</v>
      </c>
      <c r="F3" s="47"/>
    </row>
    <row r="4" spans="2:6" ht="36">
      <c r="B4" s="6" t="s">
        <v>6</v>
      </c>
      <c r="C4" s="21" t="s">
        <v>465</v>
      </c>
    </row>
    <row r="5" spans="2:6">
      <c r="B5" s="6" t="s">
        <v>7</v>
      </c>
      <c r="C5" s="40" t="s">
        <v>282</v>
      </c>
    </row>
    <row r="6" spans="2:6" ht="36">
      <c r="B6" s="6" t="s">
        <v>8</v>
      </c>
      <c r="C6" s="20" t="s">
        <v>466</v>
      </c>
    </row>
    <row r="7" spans="2:6" ht="36">
      <c r="B7" s="1" t="s">
        <v>73</v>
      </c>
      <c r="C7" s="21" t="s">
        <v>105</v>
      </c>
    </row>
    <row r="8" spans="2:6" ht="36">
      <c r="B8" s="1" t="s">
        <v>34</v>
      </c>
      <c r="C8" s="20" t="s">
        <v>13</v>
      </c>
    </row>
    <row r="9" spans="2:6">
      <c r="B9" s="6" t="s">
        <v>9</v>
      </c>
      <c r="C9" s="40" t="s">
        <v>469</v>
      </c>
    </row>
    <row r="10" spans="2:6">
      <c r="B10" s="6" t="s">
        <v>10</v>
      </c>
      <c r="C10" s="21" t="s">
        <v>285</v>
      </c>
    </row>
    <row r="11" spans="2:6" ht="54">
      <c r="B11" s="6" t="s">
        <v>11</v>
      </c>
      <c r="C11" s="198" t="s">
        <v>488</v>
      </c>
    </row>
    <row r="12" spans="2:6">
      <c r="B12" s="47"/>
      <c r="C12" s="47"/>
    </row>
  </sheetData>
  <mergeCells count="1">
    <mergeCell ref="B2:C2"/>
  </mergeCells>
  <hyperlinks>
    <hyperlink ref="C11" r:id="rId1" xr:uid="{1D9D4EE2-F985-4F2A-BF5F-0013E5C860A6}"/>
  </hyperlinks>
  <pageMargins left="0.7" right="0.7" top="0.75" bottom="0.75" header="0.3" footer="0.3"/>
  <pageSetup paperSize="9" orientation="portrait" verticalDpi="360"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05164-F633-4C42-B24C-19CDFC01040E}">
  <dimension ref="B2:C13"/>
  <sheetViews>
    <sheetView zoomScale="75" zoomScaleNormal="75" workbookViewId="0">
      <selection activeCell="B2" sqref="B2:C2"/>
    </sheetView>
  </sheetViews>
  <sheetFormatPr defaultColWidth="8.6640625" defaultRowHeight="18"/>
  <cols>
    <col min="1" max="1" width="8.6640625" style="10"/>
    <col min="2" max="2" width="55.5546875" style="10" customWidth="1"/>
    <col min="3" max="3" width="106.109375" style="10" bestFit="1" customWidth="1"/>
    <col min="4" max="16384" width="8.6640625" style="10"/>
  </cols>
  <sheetData>
    <row r="2" spans="2:3">
      <c r="B2" s="313" t="s">
        <v>441</v>
      </c>
      <c r="C2" s="313"/>
    </row>
    <row r="3" spans="2:3">
      <c r="B3" s="11" t="s">
        <v>5</v>
      </c>
      <c r="C3" s="12" t="s">
        <v>434</v>
      </c>
    </row>
    <row r="4" spans="2:3">
      <c r="B4" s="6" t="s">
        <v>6</v>
      </c>
      <c r="C4" s="20" t="s">
        <v>432</v>
      </c>
    </row>
    <row r="5" spans="2:3" ht="15" customHeight="1">
      <c r="B5" s="6" t="s">
        <v>7</v>
      </c>
      <c r="C5" s="40" t="s">
        <v>282</v>
      </c>
    </row>
    <row r="6" spans="2:3" ht="36">
      <c r="B6" s="6" t="s">
        <v>8</v>
      </c>
      <c r="C6" s="20" t="s">
        <v>299</v>
      </c>
    </row>
    <row r="7" spans="2:3">
      <c r="B7" s="1" t="s">
        <v>73</v>
      </c>
      <c r="C7" s="21"/>
    </row>
    <row r="8" spans="2:3">
      <c r="B8" s="1" t="s">
        <v>34</v>
      </c>
      <c r="C8" s="20" t="s">
        <v>13</v>
      </c>
    </row>
    <row r="9" spans="2:3" ht="15" customHeight="1">
      <c r="B9" s="6" t="s">
        <v>9</v>
      </c>
      <c r="C9" s="21" t="s">
        <v>300</v>
      </c>
    </row>
    <row r="10" spans="2:3">
      <c r="B10" s="6" t="s">
        <v>10</v>
      </c>
      <c r="C10" s="21" t="s">
        <v>285</v>
      </c>
    </row>
    <row r="11" spans="2:3" ht="54">
      <c r="B11" s="6" t="s">
        <v>11</v>
      </c>
      <c r="C11" s="198" t="s">
        <v>488</v>
      </c>
    </row>
    <row r="13" spans="2:3">
      <c r="C13" s="199"/>
    </row>
  </sheetData>
  <mergeCells count="1">
    <mergeCell ref="B2:C2"/>
  </mergeCells>
  <hyperlinks>
    <hyperlink ref="C11" r:id="rId1" xr:uid="{35675404-3933-4A5A-99F1-5A1613C78A2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2E5AC-6E3D-4CA6-9E98-A8D9C3C21DB0}">
  <dimension ref="B2:C11"/>
  <sheetViews>
    <sheetView zoomScale="76" zoomScaleNormal="76" workbookViewId="0">
      <selection sqref="A1:XFD1048576"/>
    </sheetView>
  </sheetViews>
  <sheetFormatPr defaultColWidth="8.6640625" defaultRowHeight="18"/>
  <cols>
    <col min="1" max="1" width="8.6640625" style="10"/>
    <col min="2" max="2" width="33.5546875" style="10" bestFit="1" customWidth="1"/>
    <col min="3" max="3" width="110.109375" style="10" bestFit="1" customWidth="1"/>
    <col min="4" max="16384" width="8.6640625" style="10"/>
  </cols>
  <sheetData>
    <row r="2" spans="2:3">
      <c r="B2" s="313" t="s">
        <v>442</v>
      </c>
      <c r="C2" s="313"/>
    </row>
    <row r="3" spans="2:3">
      <c r="B3" s="11" t="s">
        <v>5</v>
      </c>
      <c r="C3" s="12" t="s">
        <v>435</v>
      </c>
    </row>
    <row r="4" spans="2:3">
      <c r="B4" s="6" t="s">
        <v>6</v>
      </c>
      <c r="C4" s="40" t="s">
        <v>436</v>
      </c>
    </row>
    <row r="5" spans="2:3">
      <c r="B5" s="6" t="s">
        <v>7</v>
      </c>
      <c r="C5" s="40" t="s">
        <v>282</v>
      </c>
    </row>
    <row r="6" spans="2:3" ht="36">
      <c r="B6" s="6" t="s">
        <v>8</v>
      </c>
      <c r="C6" s="20" t="s">
        <v>437</v>
      </c>
    </row>
    <row r="7" spans="2:3" ht="36">
      <c r="B7" s="1" t="s">
        <v>73</v>
      </c>
      <c r="C7" s="21"/>
    </row>
    <row r="8" spans="2:3" ht="36">
      <c r="B8" s="1" t="s">
        <v>34</v>
      </c>
      <c r="C8" s="20" t="s">
        <v>13</v>
      </c>
    </row>
    <row r="9" spans="2:3">
      <c r="B9" s="6" t="s">
        <v>9</v>
      </c>
      <c r="C9" s="40" t="s">
        <v>438</v>
      </c>
    </row>
    <row r="10" spans="2:3">
      <c r="B10" s="6" t="s">
        <v>10</v>
      </c>
      <c r="C10" s="21" t="s">
        <v>285</v>
      </c>
    </row>
    <row r="11" spans="2:3" ht="54">
      <c r="B11" s="6" t="s">
        <v>11</v>
      </c>
      <c r="C11" s="198" t="s">
        <v>488</v>
      </c>
    </row>
  </sheetData>
  <mergeCells count="1">
    <mergeCell ref="B2:C2"/>
  </mergeCells>
  <hyperlinks>
    <hyperlink ref="C11" r:id="rId1" xr:uid="{812F8727-688C-4C1E-80EB-58E3FE96219F}"/>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86EB-F490-4728-ABAC-E952832D61B1}">
  <dimension ref="B2:I18"/>
  <sheetViews>
    <sheetView zoomScale="80" zoomScaleNormal="80" workbookViewId="0">
      <selection activeCell="B2" sqref="B2:C2"/>
    </sheetView>
  </sheetViews>
  <sheetFormatPr defaultColWidth="9.109375" defaultRowHeight="14.4"/>
  <cols>
    <col min="1" max="1" width="10.5546875" customWidth="1"/>
    <col min="2" max="2" width="40.5546875" customWidth="1"/>
    <col min="3" max="3" width="93.88671875" customWidth="1"/>
  </cols>
  <sheetData>
    <row r="2" spans="2:9" ht="60" customHeight="1">
      <c r="B2" s="313" t="s">
        <v>440</v>
      </c>
      <c r="C2" s="313"/>
    </row>
    <row r="3" spans="2:9" ht="60" customHeight="1">
      <c r="B3" s="11" t="s">
        <v>5</v>
      </c>
      <c r="C3" s="12" t="s">
        <v>297</v>
      </c>
      <c r="F3" s="16"/>
      <c r="G3" s="16"/>
      <c r="H3" s="16"/>
      <c r="I3" s="16"/>
    </row>
    <row r="4" spans="2:9" ht="36">
      <c r="B4" s="6" t="s">
        <v>6</v>
      </c>
      <c r="C4" s="20" t="s">
        <v>298</v>
      </c>
    </row>
    <row r="5" spans="2:9" ht="18">
      <c r="B5" s="6" t="s">
        <v>7</v>
      </c>
      <c r="C5" s="40" t="s">
        <v>282</v>
      </c>
    </row>
    <row r="6" spans="2:9" ht="36">
      <c r="B6" s="6" t="s">
        <v>8</v>
      </c>
      <c r="C6" s="20" t="s">
        <v>299</v>
      </c>
    </row>
    <row r="7" spans="2:9" ht="36">
      <c r="B7" s="1" t="s">
        <v>73</v>
      </c>
      <c r="C7" s="21" t="s">
        <v>105</v>
      </c>
    </row>
    <row r="8" spans="2:9" ht="36">
      <c r="B8" s="1" t="s">
        <v>34</v>
      </c>
      <c r="C8" s="20" t="s">
        <v>13</v>
      </c>
    </row>
    <row r="9" spans="2:9" ht="36">
      <c r="B9" s="6" t="s">
        <v>9</v>
      </c>
      <c r="C9" s="21" t="s">
        <v>300</v>
      </c>
    </row>
    <row r="10" spans="2:9" ht="18">
      <c r="B10" s="6" t="s">
        <v>10</v>
      </c>
      <c r="C10" s="21" t="s">
        <v>285</v>
      </c>
    </row>
    <row r="11" spans="2:9" ht="54">
      <c r="B11" s="6" t="s">
        <v>11</v>
      </c>
      <c r="C11" s="198" t="s">
        <v>488</v>
      </c>
    </row>
    <row r="12" spans="2:9">
      <c r="B12" s="16"/>
      <c r="C12" s="16"/>
    </row>
    <row r="18" spans="3:3" ht="18">
      <c r="C18" s="31"/>
    </row>
  </sheetData>
  <mergeCells count="1">
    <mergeCell ref="B2:C2"/>
  </mergeCells>
  <hyperlinks>
    <hyperlink ref="C11" r:id="rId1" xr:uid="{0355CB40-5C09-4DD1-BBE5-AB1B01840770}"/>
  </hyperlinks>
  <pageMargins left="0.7" right="0.7" top="0.75" bottom="0.75" header="0.3" footer="0.3"/>
  <pageSetup paperSize="9" orientation="portrait" verticalDpi="360"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D977B-E7D4-4CEF-A5A6-9F0AEB490A64}">
  <dimension ref="B1:C18"/>
  <sheetViews>
    <sheetView zoomScale="80" zoomScaleNormal="80" workbookViewId="0">
      <selection activeCell="B2" sqref="B2:C2"/>
    </sheetView>
  </sheetViews>
  <sheetFormatPr defaultColWidth="9.109375" defaultRowHeight="14.4"/>
  <cols>
    <col min="1" max="1" width="10.5546875" customWidth="1"/>
    <col min="2" max="2" width="40.5546875" customWidth="1"/>
    <col min="3" max="3" width="93.88671875" customWidth="1"/>
  </cols>
  <sheetData>
    <row r="1" spans="2:3">
      <c r="C1">
        <v>1</v>
      </c>
    </row>
    <row r="2" spans="2:3" ht="60" customHeight="1">
      <c r="B2" s="313" t="s">
        <v>439</v>
      </c>
      <c r="C2" s="313"/>
    </row>
    <row r="3" spans="2:3" ht="60" customHeight="1">
      <c r="B3" s="11" t="s">
        <v>5</v>
      </c>
      <c r="C3" s="12" t="s">
        <v>450</v>
      </c>
    </row>
    <row r="4" spans="2:3" ht="18">
      <c r="B4" s="6" t="s">
        <v>6</v>
      </c>
      <c r="C4" s="20" t="s">
        <v>302</v>
      </c>
    </row>
    <row r="5" spans="2:3" ht="18">
      <c r="B5" s="6" t="s">
        <v>7</v>
      </c>
      <c r="C5" s="40" t="s">
        <v>282</v>
      </c>
    </row>
    <row r="6" spans="2:3" ht="36">
      <c r="B6" s="6" t="s">
        <v>8</v>
      </c>
      <c r="C6" s="20" t="s">
        <v>369</v>
      </c>
    </row>
    <row r="7" spans="2:3" ht="36">
      <c r="B7" s="1" t="s">
        <v>73</v>
      </c>
      <c r="C7" s="21" t="s">
        <v>105</v>
      </c>
    </row>
    <row r="8" spans="2:3" ht="36">
      <c r="B8" s="1" t="s">
        <v>34</v>
      </c>
      <c r="C8" s="20" t="s">
        <v>13</v>
      </c>
    </row>
    <row r="9" spans="2:3" ht="18">
      <c r="B9" s="6" t="s">
        <v>9</v>
      </c>
      <c r="C9" s="21" t="s">
        <v>302</v>
      </c>
    </row>
    <row r="10" spans="2:3" ht="18">
      <c r="B10" s="6" t="s">
        <v>10</v>
      </c>
      <c r="C10" s="21" t="s">
        <v>21</v>
      </c>
    </row>
    <row r="11" spans="2:3" ht="36">
      <c r="B11" s="6" t="s">
        <v>11</v>
      </c>
      <c r="C11" s="197" t="s">
        <v>303</v>
      </c>
    </row>
    <row r="12" spans="2:3">
      <c r="B12" s="16"/>
      <c r="C12" s="16"/>
    </row>
    <row r="18" spans="3:3" ht="18">
      <c r="C18" s="31"/>
    </row>
  </sheetData>
  <mergeCells count="1">
    <mergeCell ref="B2:C2"/>
  </mergeCells>
  <hyperlinks>
    <hyperlink ref="C11" r:id="rId1" xr:uid="{3306E001-3FA2-46DD-AA2B-5820E7F136B6}"/>
  </hyperlinks>
  <pageMargins left="0.7" right="0.7" top="0.75" bottom="0.75" header="0.3" footer="0.3"/>
  <pageSetup paperSize="9" orientation="portrait" verticalDpi="36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15"/>
  <sheetViews>
    <sheetView zoomScale="64" zoomScaleNormal="64" workbookViewId="0">
      <selection activeCell="B2" sqref="B2:C2"/>
    </sheetView>
  </sheetViews>
  <sheetFormatPr defaultColWidth="9.109375" defaultRowHeight="18"/>
  <cols>
    <col min="1" max="1" width="10.5546875" style="10" customWidth="1"/>
    <col min="2" max="6" width="40.5546875" style="10" customWidth="1"/>
    <col min="7" max="16384" width="9.109375" style="10"/>
  </cols>
  <sheetData>
    <row r="2" spans="2:6" ht="60" customHeight="1">
      <c r="B2" s="289" t="s">
        <v>99</v>
      </c>
      <c r="C2" s="290"/>
    </row>
    <row r="3" spans="2:6" ht="112.5" customHeight="1">
      <c r="B3" s="11" t="s">
        <v>5</v>
      </c>
      <c r="C3" s="12" t="s">
        <v>122</v>
      </c>
      <c r="D3" s="12" t="s">
        <v>123</v>
      </c>
      <c r="E3" s="12" t="s">
        <v>67</v>
      </c>
      <c r="F3" s="12" t="s">
        <v>124</v>
      </c>
    </row>
    <row r="4" spans="2:6" ht="345.75" customHeight="1">
      <c r="B4" s="6" t="s">
        <v>6</v>
      </c>
      <c r="C4" s="19" t="s">
        <v>125</v>
      </c>
      <c r="D4" s="20" t="s">
        <v>126</v>
      </c>
      <c r="E4" s="20" t="s">
        <v>39</v>
      </c>
      <c r="F4" s="20" t="s">
        <v>90</v>
      </c>
    </row>
    <row r="5" spans="2:6" ht="27.75" customHeight="1">
      <c r="B5" s="6" t="s">
        <v>7</v>
      </c>
      <c r="C5" s="283" t="s">
        <v>19</v>
      </c>
      <c r="D5" s="284"/>
      <c r="E5" s="284"/>
      <c r="F5" s="285"/>
    </row>
    <row r="6" spans="2:6" ht="172.5" customHeight="1">
      <c r="B6" s="291" t="s">
        <v>8</v>
      </c>
      <c r="C6" s="293" t="s">
        <v>127</v>
      </c>
      <c r="D6" s="293" t="s">
        <v>128</v>
      </c>
      <c r="E6" s="293" t="s">
        <v>35</v>
      </c>
      <c r="F6" s="293" t="s">
        <v>36</v>
      </c>
    </row>
    <row r="7" spans="2:6" ht="303.75" customHeight="1">
      <c r="B7" s="292"/>
      <c r="C7" s="293"/>
      <c r="D7" s="293"/>
      <c r="E7" s="293"/>
      <c r="F7" s="293"/>
    </row>
    <row r="8" spans="2:6" ht="36">
      <c r="B8" s="1" t="s">
        <v>73</v>
      </c>
      <c r="C8" s="283" t="s">
        <v>129</v>
      </c>
      <c r="D8" s="284"/>
      <c r="E8" s="284"/>
      <c r="F8" s="285"/>
    </row>
    <row r="9" spans="2:6" ht="36">
      <c r="B9" s="1" t="s">
        <v>34</v>
      </c>
      <c r="C9" s="280" t="s">
        <v>13</v>
      </c>
      <c r="D9" s="281"/>
      <c r="E9" s="281"/>
      <c r="F9" s="282"/>
    </row>
    <row r="10" spans="2:6" ht="216">
      <c r="B10" s="6" t="s">
        <v>9</v>
      </c>
      <c r="C10" s="19" t="s">
        <v>50</v>
      </c>
      <c r="D10" s="19" t="s">
        <v>49</v>
      </c>
      <c r="E10" s="19" t="s">
        <v>45</v>
      </c>
      <c r="F10" s="20" t="s">
        <v>46</v>
      </c>
    </row>
    <row r="11" spans="2:6" ht="56.25" customHeight="1">
      <c r="B11" s="6" t="s">
        <v>10</v>
      </c>
      <c r="C11" s="283" t="s">
        <v>14</v>
      </c>
      <c r="D11" s="284"/>
      <c r="E11" s="284"/>
      <c r="F11" s="285"/>
    </row>
    <row r="12" spans="2:6" ht="37.5" customHeight="1">
      <c r="B12" s="294" t="s">
        <v>11</v>
      </c>
      <c r="C12" s="286" t="s">
        <v>487</v>
      </c>
      <c r="D12" s="287"/>
      <c r="E12" s="287"/>
      <c r="F12" s="288"/>
    </row>
    <row r="13" spans="2:6">
      <c r="B13" s="295"/>
      <c r="C13" s="296" t="s">
        <v>413</v>
      </c>
      <c r="D13" s="297"/>
      <c r="E13" s="297"/>
      <c r="F13" s="298"/>
    </row>
    <row r="14" spans="2:6">
      <c r="C14" s="199"/>
      <c r="D14" s="199"/>
    </row>
    <row r="15" spans="2:6">
      <c r="C15" s="199"/>
    </row>
  </sheetData>
  <mergeCells count="13">
    <mergeCell ref="C9:F9"/>
    <mergeCell ref="C11:F11"/>
    <mergeCell ref="C12:F12"/>
    <mergeCell ref="B2:C2"/>
    <mergeCell ref="C5:F5"/>
    <mergeCell ref="C8:F8"/>
    <mergeCell ref="B6:B7"/>
    <mergeCell ref="C6:C7"/>
    <mergeCell ref="D6:D7"/>
    <mergeCell ref="E6:E7"/>
    <mergeCell ref="F6:F7"/>
    <mergeCell ref="B12:B13"/>
    <mergeCell ref="C13:F13"/>
  </mergeCells>
  <hyperlinks>
    <hyperlink ref="C12" r:id="rId1" xr:uid="{0093339A-2B09-49B6-AAAE-3DD55E9561EB}"/>
    <hyperlink ref="C12:F12" r:id="rId2" display="https://www.istat.it/produzione-editoriale/rapporto-bes-2023-il-benessere-equo-e-sostenibile-in-italia/" xr:uid="{D09DB256-FC54-45F3-BECB-6C0634426652}"/>
    <hyperlink ref="C13" r:id="rId3" xr:uid="{BCEAEB8A-CE91-4291-AD29-CABA8B9959A0}"/>
  </hyperlinks>
  <pageMargins left="0.7" right="0.7" top="0.75" bottom="0.75" header="0.3" footer="0.3"/>
  <pageSetup paperSize="9" orientation="portrait" verticalDpi="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D12"/>
  <sheetViews>
    <sheetView zoomScale="69" zoomScaleNormal="69" workbookViewId="0">
      <selection activeCell="B2" sqref="B2:C2"/>
    </sheetView>
  </sheetViews>
  <sheetFormatPr defaultColWidth="9.109375" defaultRowHeight="18"/>
  <cols>
    <col min="1" max="1" width="10.5546875" style="10" customWidth="1"/>
    <col min="2" max="2" width="68.109375" style="10" customWidth="1"/>
    <col min="3" max="4" width="55.5546875" style="10" customWidth="1"/>
    <col min="5" max="16384" width="9.109375" style="10"/>
  </cols>
  <sheetData>
    <row r="2" spans="2:4" ht="60" customHeight="1">
      <c r="B2" s="289" t="s">
        <v>100</v>
      </c>
      <c r="C2" s="289"/>
    </row>
    <row r="3" spans="2:4" ht="60" customHeight="1">
      <c r="B3" s="11" t="s">
        <v>5</v>
      </c>
      <c r="C3" s="12" t="s">
        <v>132</v>
      </c>
      <c r="D3" s="12" t="s">
        <v>63</v>
      </c>
    </row>
    <row r="4" spans="2:4" ht="352.5" customHeight="1">
      <c r="B4" s="6" t="s">
        <v>6</v>
      </c>
      <c r="C4" s="22" t="s">
        <v>131</v>
      </c>
      <c r="D4" s="22" t="s">
        <v>43</v>
      </c>
    </row>
    <row r="5" spans="2:4" ht="49.5" customHeight="1">
      <c r="B5" s="6" t="s">
        <v>7</v>
      </c>
      <c r="C5" s="299" t="s">
        <v>42</v>
      </c>
      <c r="D5" s="300"/>
    </row>
    <row r="6" spans="2:4" ht="162">
      <c r="B6" s="6" t="s">
        <v>8</v>
      </c>
      <c r="C6" s="22" t="s">
        <v>64</v>
      </c>
      <c r="D6" s="22" t="s">
        <v>44</v>
      </c>
    </row>
    <row r="7" spans="2:4" ht="54">
      <c r="B7" s="1" t="s">
        <v>73</v>
      </c>
      <c r="C7" s="18" t="s">
        <v>133</v>
      </c>
      <c r="D7" s="19" t="s">
        <v>74</v>
      </c>
    </row>
    <row r="8" spans="2:4">
      <c r="B8" s="1" t="s">
        <v>34</v>
      </c>
      <c r="C8" s="280" t="s">
        <v>13</v>
      </c>
      <c r="D8" s="282"/>
    </row>
    <row r="9" spans="2:4" ht="97.5" customHeight="1">
      <c r="B9" s="6" t="s">
        <v>9</v>
      </c>
      <c r="C9" s="19" t="s">
        <v>68</v>
      </c>
      <c r="D9" s="19" t="s">
        <v>47</v>
      </c>
    </row>
    <row r="10" spans="2:4" ht="56.25" customHeight="1">
      <c r="B10" s="6" t="s">
        <v>10</v>
      </c>
      <c r="C10" s="283" t="s">
        <v>485</v>
      </c>
      <c r="D10" s="285"/>
    </row>
    <row r="11" spans="2:4" ht="40.5" customHeight="1">
      <c r="B11" s="291" t="s">
        <v>11</v>
      </c>
      <c r="C11" s="200" t="s">
        <v>487</v>
      </c>
      <c r="D11" s="201"/>
    </row>
    <row r="12" spans="2:4">
      <c r="B12" s="292"/>
      <c r="C12" s="202" t="s">
        <v>413</v>
      </c>
      <c r="D12" s="203"/>
    </row>
  </sheetData>
  <mergeCells count="5">
    <mergeCell ref="B2:C2"/>
    <mergeCell ref="C5:D5"/>
    <mergeCell ref="C10:D10"/>
    <mergeCell ref="C8:D8"/>
    <mergeCell ref="B11:B12"/>
  </mergeCells>
  <hyperlinks>
    <hyperlink ref="C11" r:id="rId1" xr:uid="{14B12F57-8A20-41EC-861D-6791396F5E66}"/>
    <hyperlink ref="C11:D11" r:id="rId2" display="https://www.istat.it/produzione-editoriale/rapporto-bes-2023-il-benessere-equo-e-sostenibile-in-italia/" xr:uid="{C6E948F2-04DF-41CB-B53A-8B4FEF9B04E4}"/>
    <hyperlink ref="C12" r:id="rId3" xr:uid="{C48B7F3B-BE4E-4ADB-A6A4-EB543141C16B}"/>
  </hyperlinks>
  <pageMargins left="0.7" right="0.7" top="0.75" bottom="0.75" header="0.3" footer="0.3"/>
  <pageSetup paperSize="9" orientation="portrait" verticalDpi="360"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C11"/>
  <sheetViews>
    <sheetView zoomScale="70" zoomScaleNormal="70" workbookViewId="0">
      <selection activeCell="B2" sqref="B2:C2"/>
    </sheetView>
  </sheetViews>
  <sheetFormatPr defaultColWidth="9.109375" defaultRowHeight="18"/>
  <cols>
    <col min="1" max="1" width="10.5546875" style="10" customWidth="1"/>
    <col min="2" max="2" width="40.5546875" style="10" customWidth="1"/>
    <col min="3" max="3" width="127.88671875" style="10" customWidth="1"/>
    <col min="4" max="16384" width="9.109375" style="10"/>
  </cols>
  <sheetData>
    <row r="2" spans="2:3" ht="60" customHeight="1">
      <c r="B2" s="301" t="s">
        <v>70</v>
      </c>
      <c r="C2" s="302"/>
    </row>
    <row r="3" spans="2:3" ht="60" customHeight="1">
      <c r="B3" s="11" t="s">
        <v>5</v>
      </c>
      <c r="C3" s="2" t="s">
        <v>136</v>
      </c>
    </row>
    <row r="4" spans="2:3" ht="36">
      <c r="B4" s="6" t="s">
        <v>6</v>
      </c>
      <c r="C4" s="24" t="s">
        <v>37</v>
      </c>
    </row>
    <row r="5" spans="2:3" ht="27.75" customHeight="1">
      <c r="B5" s="6" t="s">
        <v>7</v>
      </c>
      <c r="C5" s="24" t="s">
        <v>18</v>
      </c>
    </row>
    <row r="6" spans="2:3" ht="54">
      <c r="B6" s="6" t="s">
        <v>8</v>
      </c>
      <c r="C6" s="25" t="s">
        <v>41</v>
      </c>
    </row>
    <row r="7" spans="2:3" ht="36">
      <c r="B7" s="1" t="s">
        <v>73</v>
      </c>
      <c r="C7" s="24" t="s">
        <v>133</v>
      </c>
    </row>
    <row r="8" spans="2:3" ht="36">
      <c r="B8" s="1" t="s">
        <v>34</v>
      </c>
      <c r="C8" s="25" t="s">
        <v>13</v>
      </c>
    </row>
    <row r="9" spans="2:3" ht="234">
      <c r="B9" s="6" t="s">
        <v>9</v>
      </c>
      <c r="C9" s="24" t="s">
        <v>69</v>
      </c>
    </row>
    <row r="10" spans="2:3">
      <c r="B10" s="6" t="s">
        <v>10</v>
      </c>
      <c r="C10" s="24" t="s">
        <v>15</v>
      </c>
    </row>
    <row r="11" spans="2:3">
      <c r="B11" s="6" t="s">
        <v>11</v>
      </c>
      <c r="C11" s="204" t="s">
        <v>487</v>
      </c>
    </row>
  </sheetData>
  <mergeCells count="1">
    <mergeCell ref="B2:C2"/>
  </mergeCells>
  <hyperlinks>
    <hyperlink ref="C11" r:id="rId1" xr:uid="{61A77B17-8F4F-4D3A-81AA-89D714D16C55}"/>
  </hyperlinks>
  <pageMargins left="0.7" right="0.7" top="0.75" bottom="0.75" header="0.3" footer="0.3"/>
  <pageSetup paperSize="9" orientation="portrait"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11"/>
  <sheetViews>
    <sheetView zoomScale="71" zoomScaleNormal="71" workbookViewId="0">
      <selection activeCell="B2" sqref="B2:C2"/>
    </sheetView>
  </sheetViews>
  <sheetFormatPr defaultColWidth="9.109375" defaultRowHeight="18"/>
  <cols>
    <col min="1" max="1" width="10.5546875" style="10" customWidth="1"/>
    <col min="2" max="2" width="40.5546875" style="10" customWidth="1"/>
    <col min="3" max="3" width="115.44140625" style="10" bestFit="1" customWidth="1"/>
    <col min="4" max="16384" width="9.109375" style="10"/>
  </cols>
  <sheetData>
    <row r="2" spans="2:3" ht="60" customHeight="1" thickBot="1">
      <c r="B2" s="301" t="s">
        <v>101</v>
      </c>
      <c r="C2" s="302"/>
    </row>
    <row r="3" spans="2:3" ht="60" customHeight="1">
      <c r="B3" s="64" t="s">
        <v>5</v>
      </c>
      <c r="C3" s="65" t="s">
        <v>138</v>
      </c>
    </row>
    <row r="4" spans="2:3" ht="126">
      <c r="B4" s="66" t="s">
        <v>6</v>
      </c>
      <c r="C4" s="67" t="s">
        <v>137</v>
      </c>
    </row>
    <row r="5" spans="2:3" ht="27.75" customHeight="1">
      <c r="B5" s="66" t="s">
        <v>7</v>
      </c>
      <c r="C5" s="67" t="s">
        <v>18</v>
      </c>
    </row>
    <row r="6" spans="2:3" ht="36">
      <c r="B6" s="66" t="s">
        <v>8</v>
      </c>
      <c r="C6" s="68" t="s">
        <v>17</v>
      </c>
    </row>
    <row r="7" spans="2:3" ht="36">
      <c r="B7" s="69" t="s">
        <v>73</v>
      </c>
      <c r="C7" s="67" t="s">
        <v>139</v>
      </c>
    </row>
    <row r="8" spans="2:3" ht="36">
      <c r="B8" s="69" t="s">
        <v>34</v>
      </c>
      <c r="C8" s="68" t="s">
        <v>13</v>
      </c>
    </row>
    <row r="9" spans="2:3" ht="270">
      <c r="B9" s="66" t="s">
        <v>9</v>
      </c>
      <c r="C9" s="67" t="s">
        <v>69</v>
      </c>
    </row>
    <row r="10" spans="2:3">
      <c r="B10" s="66" t="s">
        <v>10</v>
      </c>
      <c r="C10" s="67" t="s">
        <v>15</v>
      </c>
    </row>
    <row r="11" spans="2:3" ht="18.600000000000001" thickBot="1">
      <c r="B11" s="70" t="s">
        <v>11</v>
      </c>
      <c r="C11" s="205" t="s">
        <v>487</v>
      </c>
    </row>
  </sheetData>
  <mergeCells count="1">
    <mergeCell ref="B2:C2"/>
  </mergeCells>
  <hyperlinks>
    <hyperlink ref="C11" r:id="rId1" xr:uid="{0456075F-DB87-4822-8A5C-134024CC647F}"/>
  </hyperlinks>
  <pageMargins left="0.7" right="0.7" top="0.75" bottom="0.75" header="0.3" footer="0.3"/>
  <pageSetup paperSize="9"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11"/>
  <sheetViews>
    <sheetView zoomScale="66" zoomScaleNormal="66" workbookViewId="0">
      <selection activeCell="E9" sqref="E9"/>
    </sheetView>
  </sheetViews>
  <sheetFormatPr defaultColWidth="9.109375" defaultRowHeight="18"/>
  <cols>
    <col min="1" max="1" width="10.5546875" style="10" customWidth="1"/>
    <col min="2" max="2" width="40.5546875" style="10" customWidth="1"/>
    <col min="3" max="3" width="110.5546875" style="10" customWidth="1"/>
    <col min="4" max="4" width="12" style="10" customWidth="1"/>
    <col min="5" max="16384" width="9.109375" style="10"/>
  </cols>
  <sheetData>
    <row r="2" spans="2:3" ht="60" customHeight="1">
      <c r="B2" s="301" t="s">
        <v>102</v>
      </c>
      <c r="C2" s="302"/>
    </row>
    <row r="3" spans="2:3" ht="60" customHeight="1">
      <c r="B3" s="11" t="s">
        <v>5</v>
      </c>
      <c r="C3" s="2" t="s">
        <v>94</v>
      </c>
    </row>
    <row r="4" spans="2:3" ht="90">
      <c r="B4" s="6" t="s">
        <v>6</v>
      </c>
      <c r="C4" s="5" t="s">
        <v>140</v>
      </c>
    </row>
    <row r="5" spans="2:3" ht="27.75" customHeight="1">
      <c r="B5" s="6" t="s">
        <v>7</v>
      </c>
      <c r="C5" s="5" t="s">
        <v>18</v>
      </c>
    </row>
    <row r="6" spans="2:3" ht="36">
      <c r="B6" s="6" t="s">
        <v>8</v>
      </c>
      <c r="C6" s="23" t="s">
        <v>16</v>
      </c>
    </row>
    <row r="7" spans="2:3" ht="36">
      <c r="B7" s="1" t="s">
        <v>73</v>
      </c>
      <c r="C7" s="24" t="s">
        <v>139</v>
      </c>
    </row>
    <row r="8" spans="2:3" ht="36">
      <c r="B8" s="1" t="s">
        <v>34</v>
      </c>
      <c r="C8" s="25" t="s">
        <v>13</v>
      </c>
    </row>
    <row r="9" spans="2:3" ht="328.5" customHeight="1">
      <c r="B9" s="6" t="s">
        <v>9</v>
      </c>
      <c r="C9" s="5" t="s">
        <v>69</v>
      </c>
    </row>
    <row r="10" spans="2:3">
      <c r="B10" s="6" t="s">
        <v>10</v>
      </c>
      <c r="C10" s="5" t="s">
        <v>15</v>
      </c>
    </row>
    <row r="11" spans="2:3">
      <c r="B11" s="6" t="s">
        <v>11</v>
      </c>
      <c r="C11" s="199" t="s">
        <v>487</v>
      </c>
    </row>
  </sheetData>
  <mergeCells count="1">
    <mergeCell ref="B2:C2"/>
  </mergeCells>
  <hyperlinks>
    <hyperlink ref="C11" r:id="rId1" xr:uid="{3D27C302-F785-4A27-96A2-BCB10E1D5F04}"/>
  </hyperlinks>
  <pageMargins left="0.7" right="0.7" top="0.75" bottom="0.75" header="0.3" footer="0.3"/>
  <pageSetup paperSize="9"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11"/>
  <sheetViews>
    <sheetView zoomScale="75" zoomScaleNormal="75" workbookViewId="0">
      <selection activeCell="C6" sqref="C6"/>
    </sheetView>
  </sheetViews>
  <sheetFormatPr defaultColWidth="9.109375" defaultRowHeight="18"/>
  <cols>
    <col min="1" max="1" width="10.5546875" style="10" customWidth="1"/>
    <col min="2" max="2" width="40.5546875" style="10" customWidth="1"/>
    <col min="3" max="3" width="107" style="10" customWidth="1"/>
    <col min="4" max="16384" width="9.109375" style="10"/>
  </cols>
  <sheetData>
    <row r="2" spans="2:3" ht="60" customHeight="1">
      <c r="B2" s="301" t="s">
        <v>489</v>
      </c>
      <c r="C2" s="301"/>
    </row>
    <row r="3" spans="2:3" ht="60" customHeight="1">
      <c r="B3" s="11" t="s">
        <v>5</v>
      </c>
      <c r="C3" s="12" t="s">
        <v>95</v>
      </c>
    </row>
    <row r="4" spans="2:3" ht="54">
      <c r="B4" s="29" t="s">
        <v>6</v>
      </c>
      <c r="C4" s="22" t="s">
        <v>134</v>
      </c>
    </row>
    <row r="5" spans="2:3" ht="49.5" customHeight="1">
      <c r="B5" s="29" t="s">
        <v>7</v>
      </c>
      <c r="C5" s="28" t="s">
        <v>42</v>
      </c>
    </row>
    <row r="6" spans="2:3" ht="36">
      <c r="B6" s="29" t="s">
        <v>8</v>
      </c>
      <c r="C6" s="22" t="s">
        <v>84</v>
      </c>
    </row>
    <row r="7" spans="2:3" ht="36">
      <c r="B7" s="30" t="s">
        <v>73</v>
      </c>
      <c r="C7" s="32" t="s">
        <v>135</v>
      </c>
    </row>
    <row r="8" spans="2:3" ht="36">
      <c r="B8" s="30" t="s">
        <v>34</v>
      </c>
      <c r="C8" s="22" t="s">
        <v>13</v>
      </c>
    </row>
    <row r="9" spans="2:3" ht="97.5" customHeight="1">
      <c r="B9" s="29" t="s">
        <v>9</v>
      </c>
      <c r="C9" s="22" t="s">
        <v>88</v>
      </c>
    </row>
    <row r="10" spans="2:3" ht="56.25" customHeight="1">
      <c r="B10" s="29" t="s">
        <v>10</v>
      </c>
      <c r="C10" s="19" t="s">
        <v>485</v>
      </c>
    </row>
    <row r="11" spans="2:3">
      <c r="B11" s="29" t="s">
        <v>11</v>
      </c>
      <c r="C11" s="204" t="s">
        <v>487</v>
      </c>
    </row>
  </sheetData>
  <mergeCells count="1">
    <mergeCell ref="B2:C2"/>
  </mergeCells>
  <hyperlinks>
    <hyperlink ref="C11" r:id="rId1" xr:uid="{5794DAC8-E8BE-442C-8A9B-0C89BCB3470A}"/>
  </hyperlinks>
  <pageMargins left="0.7" right="0.7" top="0.75" bottom="0.75" header="0.3" footer="0.3"/>
  <pageSetup paperSize="9" orientation="portrait"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E16"/>
  <sheetViews>
    <sheetView zoomScale="68" zoomScaleNormal="68" workbookViewId="0">
      <selection activeCell="D9" sqref="D9"/>
    </sheetView>
  </sheetViews>
  <sheetFormatPr defaultColWidth="9.109375" defaultRowHeight="18"/>
  <cols>
    <col min="1" max="1" width="10.5546875" style="10" customWidth="1"/>
    <col min="2" max="2" width="40.5546875" style="10" customWidth="1"/>
    <col min="3" max="3" width="110.5546875" style="10" customWidth="1"/>
    <col min="4" max="4" width="127.109375" style="10" customWidth="1"/>
    <col min="5" max="16384" width="9.109375" style="10"/>
  </cols>
  <sheetData>
    <row r="2" spans="2:5" ht="60" customHeight="1">
      <c r="B2" s="301" t="s">
        <v>204</v>
      </c>
      <c r="C2" s="302"/>
    </row>
    <row r="3" spans="2:5" ht="60" customHeight="1">
      <c r="B3" s="11" t="s">
        <v>5</v>
      </c>
      <c r="C3" s="2" t="s">
        <v>417</v>
      </c>
      <c r="D3" s="2" t="s">
        <v>418</v>
      </c>
    </row>
    <row r="4" spans="2:5" ht="90">
      <c r="B4" s="6" t="s">
        <v>6</v>
      </c>
      <c r="C4" s="3" t="s">
        <v>141</v>
      </c>
      <c r="D4" s="32" t="s">
        <v>142</v>
      </c>
    </row>
    <row r="5" spans="2:5" ht="27.75" customHeight="1">
      <c r="B5" s="6" t="s">
        <v>7</v>
      </c>
      <c r="C5" s="3" t="s">
        <v>54</v>
      </c>
      <c r="D5" s="3" t="s">
        <v>80</v>
      </c>
    </row>
    <row r="6" spans="2:5" ht="36">
      <c r="B6" s="6" t="s">
        <v>8</v>
      </c>
      <c r="C6" s="4" t="s">
        <v>55</v>
      </c>
      <c r="D6" s="4" t="s">
        <v>78</v>
      </c>
    </row>
    <row r="7" spans="2:5" ht="36">
      <c r="B7" s="1" t="s">
        <v>73</v>
      </c>
      <c r="C7" s="5"/>
      <c r="D7" s="27" t="s">
        <v>103</v>
      </c>
    </row>
    <row r="8" spans="2:5" ht="36">
      <c r="B8" s="1" t="s">
        <v>34</v>
      </c>
      <c r="C8" s="26" t="s">
        <v>13</v>
      </c>
      <c r="D8" s="26" t="s">
        <v>13</v>
      </c>
    </row>
    <row r="9" spans="2:5" ht="36">
      <c r="B9" s="6" t="s">
        <v>9</v>
      </c>
      <c r="C9" s="3" t="s">
        <v>56</v>
      </c>
      <c r="D9" s="3" t="s">
        <v>79</v>
      </c>
    </row>
    <row r="10" spans="2:5" ht="54">
      <c r="B10" s="6" t="s">
        <v>10</v>
      </c>
      <c r="C10" s="3" t="s">
        <v>57</v>
      </c>
      <c r="D10" s="3" t="s">
        <v>57</v>
      </c>
    </row>
    <row r="11" spans="2:5" s="207" customFormat="1" ht="40.5" customHeight="1">
      <c r="B11" s="303" t="s">
        <v>11</v>
      </c>
      <c r="C11" s="131" t="s">
        <v>413</v>
      </c>
      <c r="D11" s="206" t="s">
        <v>487</v>
      </c>
    </row>
    <row r="12" spans="2:5">
      <c r="B12" s="303"/>
      <c r="C12" s="39" t="s">
        <v>412</v>
      </c>
      <c r="D12" s="39"/>
    </row>
    <row r="16" spans="2:5">
      <c r="B16" s="208"/>
      <c r="D16" s="208"/>
      <c r="E16" s="208"/>
    </row>
  </sheetData>
  <mergeCells count="2">
    <mergeCell ref="B2:C2"/>
    <mergeCell ref="B11:B12"/>
  </mergeCells>
  <hyperlinks>
    <hyperlink ref="C11" r:id="rId1" xr:uid="{9E080351-64EA-4C53-81BA-34FB4DADBCF1}"/>
    <hyperlink ref="D11" r:id="rId2" xr:uid="{69BDFDE6-3962-4E2B-B8D4-79BEDAA6FE15}"/>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26</vt:i4>
      </vt:variant>
      <vt:variant>
        <vt:lpstr>Intervalli denominati</vt:lpstr>
      </vt:variant>
      <vt:variant>
        <vt:i4>2</vt:i4>
      </vt:variant>
    </vt:vector>
  </HeadingPairs>
  <TitlesOfParts>
    <vt:vector size="28" baseType="lpstr">
      <vt:lpstr>INDICE</vt:lpstr>
      <vt:lpstr>Tavola indicatori</vt:lpstr>
      <vt:lpstr>I. Speranza di vita</vt:lpstr>
      <vt:lpstr>II. Peso</vt:lpstr>
      <vt:lpstr>III. Fumo </vt:lpstr>
      <vt:lpstr>IV. Consumo Alcol</vt:lpstr>
      <vt:lpstr>V. Sedentarietà</vt:lpstr>
      <vt:lpstr>VI. Adeguata alimentazione</vt:lpstr>
      <vt:lpstr>VII. Mortalità stradale </vt:lpstr>
      <vt:lpstr>VIII. Incidenti domestici</vt:lpstr>
      <vt:lpstr>IX. Mortalità infantile</vt:lpstr>
      <vt:lpstr>X. Mortalità per tumore</vt:lpstr>
      <vt:lpstr>XI. Salute mentale</vt:lpstr>
      <vt:lpstr>XII. HIV late presenter</vt:lpstr>
      <vt:lpstr>XIII. Prevenzione</vt:lpstr>
      <vt:lpstr>XIV. Prevalenza e incidenza</vt:lpstr>
      <vt:lpstr>XV. Utenti in s. psichiatriche</vt:lpstr>
      <vt:lpstr>XVI. Tasso di ospedalizzazione</vt:lpstr>
      <vt:lpstr>XVII. Pronto soccorso</vt:lpstr>
      <vt:lpstr>XVIII. Reparti psichiatrici</vt:lpstr>
      <vt:lpstr>XIX. Segnalati per stupefacenti</vt:lpstr>
      <vt:lpstr>XX. Denunce reati droga</vt:lpstr>
      <vt:lpstr>XXI Utenti minorenni in carico</vt:lpstr>
      <vt:lpstr>XXII - Decessi per droga</vt:lpstr>
      <vt:lpstr>XXIII Utenti in carico Ser.D</vt:lpstr>
      <vt:lpstr>XXIV Personale del SSN </vt:lpstr>
      <vt:lpstr>'Tavola indicatori'!Area_stampa</vt:lpstr>
      <vt:lpstr>'Tavola indicatori'!Titoli_stampa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2023-02-27T10:18:50Z</dcterms:created>
  <dcterms:modified xsi:type="dcterms:W3CDTF">2026-06-15T16:59:29Z</dcterms:modified>
</cp:coreProperties>
</file>