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mazione_Aggiornamento\"/>
    </mc:Choice>
  </mc:AlternateContent>
  <xr:revisionPtr revIDLastSave="0" documentId="8_{0A459223-006F-4EFB-8F9D-1955FA3F89ED}" xr6:coauthVersionLast="45" xr6:coauthVersionMax="45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SCHEDA A" sheetId="1" r:id="rId1"/>
    <sheet name="SCHEDA D" sheetId="2" r:id="rId2"/>
    <sheet name="SCHEDA 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5" i="2" l="1"/>
  <c r="S12" i="2" l="1"/>
  <c r="S11" i="2"/>
  <c r="C12" i="3" l="1"/>
  <c r="I7" i="3" l="1"/>
  <c r="G10" i="3"/>
  <c r="G11" i="3"/>
  <c r="F8" i="3"/>
  <c r="F9" i="3"/>
  <c r="F10" i="3"/>
  <c r="F11" i="3"/>
  <c r="F12" i="3"/>
  <c r="F7" i="3"/>
  <c r="E8" i="3"/>
  <c r="E9" i="3"/>
  <c r="E10" i="3"/>
  <c r="E11" i="3"/>
  <c r="E12" i="3"/>
  <c r="E7" i="3"/>
  <c r="D8" i="3"/>
  <c r="D9" i="3"/>
  <c r="D10" i="3"/>
  <c r="D11" i="3"/>
  <c r="D12" i="3"/>
  <c r="D7" i="3"/>
  <c r="C8" i="3"/>
  <c r="C9" i="3"/>
  <c r="C10" i="3"/>
  <c r="C11" i="3"/>
  <c r="C7" i="3"/>
  <c r="S10" i="2" l="1"/>
  <c r="G9" i="3" s="1"/>
  <c r="Q15" i="2"/>
  <c r="S9" i="2"/>
  <c r="G8" i="3" s="1"/>
  <c r="R15" i="2"/>
  <c r="P15" i="2"/>
  <c r="M10" i="1"/>
  <c r="M7" i="1" s="1"/>
  <c r="L10" i="1"/>
  <c r="L7" i="1" s="1"/>
  <c r="K10" i="1"/>
  <c r="S13" i="2"/>
  <c r="G12" i="3" s="1"/>
  <c r="T32" i="2"/>
  <c r="R32" i="2"/>
  <c r="G7" i="3"/>
  <c r="N7" i="1" l="1"/>
  <c r="N10" i="1"/>
  <c r="M16" i="1"/>
  <c r="L16" i="1"/>
  <c r="K16" i="1"/>
  <c r="N16" i="1" l="1"/>
</calcChain>
</file>

<file path=xl/sharedStrings.xml><?xml version="1.0" encoding="utf-8"?>
<sst xmlns="http://schemas.openxmlformats.org/spreadsheetml/2006/main" count="162" uniqueCount="142">
  <si>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</si>
  <si>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</si>
  <si>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</si>
  <si>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</si>
  <si>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</si>
  <si>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</si>
  <si>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</si>
  <si>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</si>
  <si>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</si>
  <si>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</si>
  <si>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</si>
  <si>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</si>
  <si>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</si>
  <si>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</si>
  <si>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</si>
  <si>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</si>
  <si>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</si>
  <si>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</si>
  <si>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</si>
  <si>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</si>
  <si>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 xml:space="preserve">TOTALE </t>
  </si>
  <si>
    <t>Allegato I -Scheda D</t>
  </si>
  <si>
    <t xml:space="preserve">Programma triennale  dei Lavori Pubblici </t>
  </si>
  <si>
    <t>ELENCO DEGLI INTERVENTI DEL PROGRAMMA</t>
  </si>
  <si>
    <t>REGIONE CAMPANIA</t>
  </si>
  <si>
    <t>STIMA DEI COSTI DELL'INTERVENTO (8)</t>
  </si>
  <si>
    <t xml:space="preserve">Intervento aggiunto o variato
a seguito di modifica
programma (12)
</t>
  </si>
  <si>
    <t xml:space="preserve">
Codice Unico Intervento - CUI (1)</t>
  </si>
  <si>
    <t>Cod. Int. Amm.ne (2)</t>
  </si>
  <si>
    <t>CUP</t>
  </si>
  <si>
    <t>Annualità nella quale si prevede di dare avvio alla procedura di affidamento</t>
  </si>
  <si>
    <t>Responsabile del procedimento (4)</t>
  </si>
  <si>
    <t>Lotto funzionale (5)</t>
  </si>
  <si>
    <t>Lavoro complesso (6)</t>
  </si>
  <si>
    <t>Codice istat</t>
  </si>
  <si>
    <t>Localizzazione - codice NUTS</t>
  </si>
  <si>
    <t>Tipologia</t>
  </si>
  <si>
    <t>Settore e sottosettore intervento</t>
  </si>
  <si>
    <t>Descrizione dell'intervento</t>
  </si>
  <si>
    <t xml:space="preserve">Livello di priorità (7) </t>
  </si>
  <si>
    <t>primo anno</t>
  </si>
  <si>
    <t>secondo anno</t>
  </si>
  <si>
    <t>terzo anno</t>
  </si>
  <si>
    <t>Costi su annualità successiva</t>
  </si>
  <si>
    <t>Importo complessivo</t>
  </si>
  <si>
    <t>Valore degli eventuali immobili di cui alla scheda C collegati all'intervento (10)</t>
  </si>
  <si>
    <t>Scadenza temporale ultima per l'utilizzo dell'eventuale finanziamento derivante da contrazione di mutuo</t>
  </si>
  <si>
    <t>Apporto di capitale privato (11)</t>
  </si>
  <si>
    <t>Importo</t>
  </si>
  <si>
    <t>tipologia</t>
  </si>
  <si>
    <t>si</t>
  </si>
  <si>
    <t>no</t>
  </si>
  <si>
    <t>ITF33</t>
  </si>
  <si>
    <t>03</t>
  </si>
  <si>
    <t>//</t>
  </si>
  <si>
    <t>Legenda</t>
  </si>
  <si>
    <t>1) indicare la priorità espressa in tre livelli: 1= massima priorità; 3= minima priorità. Vedi art. 216, co. 3 del codice dei contratti</t>
  </si>
  <si>
    <t>(2) Numero interno liberamente indicato dall'amministrazione in base a proprio sistema di codifica</t>
  </si>
  <si>
    <t>(3) Indica il CUP (cfr. articolo 3 comma 5)</t>
  </si>
  <si>
    <t>(4) Riportare nome e cognome del responsabile del procedimento</t>
  </si>
  <si>
    <t>(5) Indica se lotto funzionale secondo la definizione di cui all’art.3 comma 1 lettera qq) del D.Lgs.50/2016</t>
  </si>
  <si>
    <t>(6) Indica se lavoro complesso secondo la definizione di cui all’art.3 comma 1 lettera oo) del D.Lgs.50/2016</t>
  </si>
  <si>
    <t>(7) Indica il livello di priorità di cui all'articolo 3 commi 11, 12 e 13</t>
  </si>
  <si>
    <t>(8) Ai sensi dell'art.4 comma 6, in caso di demolizione di opera incompiuta l'importo comprende gli oneri per lo smantellamento dell'opera e per la rinaturalizzazione, riqualificazione ed eventuale bonifica del sito.</t>
  </si>
  <si>
    <t>(9) Importo complessivo ai sensi dell'articolo 3, comma 6, ivi incluse le spese eventualmente già sostenute e con competenza di bilancio antecedente alla prima annualità</t>
  </si>
  <si>
    <t>(10) Riportare il valore dell'eventuale immobile trasferito di cui al corrispondente immobile indicato nella scheda C</t>
  </si>
  <si>
    <t>(11) Riportare l’importo del capitale privato come quota parte del costo totale</t>
  </si>
  <si>
    <t>Ulteriori dati (campi da compilare non visualizzati nel Programma triennale)</t>
  </si>
  <si>
    <t>(12) Indica se l'intervento è stato aggiunto o è stato modificato a seguito di modifica in corso d'anno ai sensi dell'art.5 commi 9 e 11. Tale campo, come la relativa nota e tabella, compaiono solo in caso di modifica del programma</t>
  </si>
  <si>
    <t>Codice fiscale del responsabile del procedimento</t>
  </si>
  <si>
    <t>tipologia di risorse</t>
  </si>
  <si>
    <t>annualità successive</t>
  </si>
  <si>
    <t>Tabella D.1</t>
  </si>
  <si>
    <t>Cfr. Classificazione Sistema CUP: codice tipologia intervento per natura intervento 03= realizzazione di lavori pubblici (opere e impiantistica)</t>
  </si>
  <si>
    <t>Tabella D.2</t>
  </si>
  <si>
    <t>Cfr. Classificazione Sistema CUP: codice settore e sottosettore intervento</t>
  </si>
  <si>
    <t>Stanziamenti di Bilancio</t>
  </si>
  <si>
    <t>finanziamenti ai sensi dell'articolo 3 del DL 310/1990 convertito dalla L. 403/1990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</si>
  <si>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</si>
  <si>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</si>
  <si>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</si>
  <si>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</si>
  <si>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</si>
  <si>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</si>
  <si>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</si>
  <si>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</si>
  <si>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</si>
  <si>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finananziaria</t>
  </si>
  <si>
    <t>6. contratto di disponibilità</t>
  </si>
  <si>
    <t>9. altro</t>
  </si>
  <si>
    <r>
      <t xml:space="preserve">Importo Totale </t>
    </r>
    <r>
      <rPr>
        <b/>
        <sz val="11"/>
        <rFont val="Calibri"/>
        <family val="2"/>
      </rPr>
      <t>(</t>
    </r>
    <r>
      <rPr>
        <b/>
        <sz val="11"/>
        <color rgb="FFFF0000"/>
        <rFont val="Calibri"/>
        <family val="2"/>
      </rPr>
      <t>2</t>
    </r>
    <r>
      <rPr>
        <b/>
        <sz val="11"/>
        <color rgb="FF000000"/>
        <rFont val="Calibri"/>
        <family val="2"/>
      </rPr>
      <t>)</t>
    </r>
  </si>
  <si>
    <t xml:space="preserve">Allegato I -Scheda E         PROGRAMMA TRIENNALE DEI LAVORI PUBBLICI 
DELL'AMMINISTRAZIONE </t>
  </si>
  <si>
    <t>INTERVENTI RICOMPRESI NELL'ELENCO ANNUALE</t>
  </si>
  <si>
    <t>CENTRALE DI COMMITTENZA O SOGGETTO AGGREGATORE AL QUALE SI
INTENDE DELEGARE LA PROCEDURA DI AFFIDAMENTO</t>
  </si>
  <si>
    <t>Intervento aggiunto o
variato a seguito di
modifica programma (*)
(Tabella D.5)</t>
  </si>
  <si>
    <t xml:space="preserve">Importo annualità </t>
  </si>
  <si>
    <t>Importo intervento</t>
  </si>
  <si>
    <t>Finalità</t>
  </si>
  <si>
    <t>Livello di priorità</t>
  </si>
  <si>
    <t>Conformità
Urbanistica</t>
  </si>
  <si>
    <t>Verifica vincoli
ambientali</t>
  </si>
  <si>
    <t>Livello di
progettazione</t>
  </si>
  <si>
    <t>codice AUSA</t>
  </si>
  <si>
    <t>denominazione</t>
  </si>
  <si>
    <t>MIS</t>
  </si>
  <si>
    <t>Tabella E.2</t>
  </si>
  <si>
    <t>Ereditato dalla scheda D</t>
  </si>
  <si>
    <t>(*) Tale campo compare solo in caso di modifica del programma</t>
  </si>
  <si>
    <t>Tabella E.1</t>
  </si>
  <si>
    <t>ADN - Adeguamento normativo</t>
  </si>
  <si>
    <t>AMB - Qualità ambientale</t>
  </si>
  <si>
    <t>COP - Completamento Opera Incompiuta</t>
  </si>
  <si>
    <t>CPA - Conservazione del patrimonio</t>
  </si>
  <si>
    <t xml:space="preserve">MIS - Miglioramento e incremento di servizio
</t>
  </si>
  <si>
    <t>URB - Qualità urbana</t>
  </si>
  <si>
    <t>VAB - Valorizzazione beni vincolati</t>
  </si>
  <si>
    <t>DEM - Demolizione Opera Incompiuta</t>
  </si>
  <si>
    <t>DEOP - Demolizione opere preesistenti e non più utilizzabili</t>
  </si>
  <si>
    <t>1. progetto di fattibilità tecnico - economica: “documento di fattibilità delle alternative progettuali”.</t>
  </si>
  <si>
    <t>2. progetto di fattibilità tecnico - economica: “documento finale”.</t>
  </si>
  <si>
    <t>3. progetto definitivo</t>
  </si>
  <si>
    <t>4. progetto esecutivo</t>
  </si>
  <si>
    <t>SI</t>
  </si>
  <si>
    <t>DG 50.17.00</t>
  </si>
  <si>
    <t>UOD 50.17.03</t>
  </si>
  <si>
    <t>geom.Ciro Pesacane</t>
  </si>
  <si>
    <t>Lavori di sistemazione passaggio pedonale e di realizzazione muro di sostegno muro di sostegno a difesa della proprietà Piscopo Maria - Sentenza n. 1456/2019 il TAR Campania Napoli - Sezione VII</t>
  </si>
  <si>
    <t>il Responsabile del Procedimento Geom. Ciro Pesacane</t>
  </si>
  <si>
    <t>Quadro delle risorse necessarie per la realizzazione dell'intervento: Lavori di sistemazione passaggio pedonale  e di realizzazione muro di sostegno a difesa della proprietà Piscopo Maria ed alii - CUP :</t>
  </si>
  <si>
    <t xml:space="preserve">      €.1.290.000,00 </t>
  </si>
  <si>
    <t xml:space="preserve">0 €. </t>
  </si>
  <si>
    <t>0 €.</t>
  </si>
  <si>
    <t xml:space="preserve">                    0 €.</t>
  </si>
  <si>
    <t xml:space="preserve">€. 1.290.000 </t>
  </si>
  <si>
    <t>€. 1290000</t>
  </si>
  <si>
    <t>063049</t>
  </si>
  <si>
    <t>B67H21000820002</t>
  </si>
  <si>
    <t xml:space="preserve">Infrastutture Ambientali e risorse idriche </t>
  </si>
  <si>
    <t>alta</t>
  </si>
  <si>
    <t>Studio di Fattibilità</t>
  </si>
  <si>
    <t>UOD 57.17.03</t>
  </si>
  <si>
    <t>CF: PSCCRI56H04L259B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</si>
</sst>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[$€-410];\-#,##0\ [$€-410]"/>
    <numFmt numFmtId="165" formatCode="_-* #,##0.00\ [$€-410]_-;\-* #,##0.00\ [$€-410]_-;_-* &quot;-&quot;??\ [$€-410]_-;_-@_-"/>
    <numFmt numFmtId="166" formatCode="#,##0.00\ [$€-410];\-#,##0.00\ [$€-410]"/>
  </numFmts>
  <fonts count="29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8"/>
      <color indexed="8"/>
      <name val="Arial"/>
      <family val="2"/>
      <charset val="1"/>
    </font>
    <font>
      <sz val="10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42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5" fillId="0" borderId="10" xfId="0" applyFont="1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/>
    <xf numFmtId="0" fontId="15" fillId="0" borderId="0" xfId="0" applyFont="1" applyAlignment="1">
      <alignment horizontal="center"/>
    </xf>
    <xf numFmtId="0" fontId="0" fillId="0" borderId="11" xfId="0" applyBorder="1" applyAlignment="1">
      <alignment horizontal="left"/>
    </xf>
    <xf numFmtId="0" fontId="11" fillId="0" borderId="11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9" fillId="0" borderId="22" xfId="0" applyFont="1" applyBorder="1" applyAlignment="1">
      <alignment horizontal="justify"/>
    </xf>
    <xf numFmtId="0" fontId="20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20" fillId="0" borderId="25" xfId="0" quotePrefix="1" applyNumberFormat="1" applyFont="1" applyBorder="1" applyAlignment="1">
      <alignment horizontal="center" vertical="center" wrapText="1"/>
    </xf>
    <xf numFmtId="0" fontId="0" fillId="0" borderId="24" xfId="0" quotePrefix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0" fillId="0" borderId="27" xfId="0" applyBorder="1"/>
    <xf numFmtId="0" fontId="19" fillId="0" borderId="29" xfId="0" applyFont="1" applyBorder="1" applyAlignment="1">
      <alignment horizontal="justify"/>
    </xf>
    <xf numFmtId="0" fontId="0" fillId="0" borderId="23" xfId="0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center" wrapText="1"/>
    </xf>
    <xf numFmtId="0" fontId="0" fillId="0" borderId="30" xfId="0" applyBorder="1"/>
    <xf numFmtId="0" fontId="0" fillId="0" borderId="31" xfId="0" applyBorder="1"/>
    <xf numFmtId="0" fontId="20" fillId="0" borderId="11" xfId="0" applyFont="1" applyBorder="1" applyAlignment="1">
      <alignment horizontal="center" vertical="center" wrapText="1"/>
    </xf>
    <xf numFmtId="0" fontId="0" fillId="0" borderId="32" xfId="0" applyBorder="1"/>
    <xf numFmtId="0" fontId="0" fillId="0" borderId="11" xfId="0" applyBorder="1"/>
    <xf numFmtId="0" fontId="0" fillId="0" borderId="33" xfId="0" applyBorder="1"/>
    <xf numFmtId="0" fontId="0" fillId="0" borderId="34" xfId="0" applyBorder="1"/>
    <xf numFmtId="0" fontId="0" fillId="0" borderId="11" xfId="0" applyBorder="1" applyAlignment="1">
      <alignment vertical="center"/>
    </xf>
    <xf numFmtId="0" fontId="20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36" xfId="0" applyNumberFormat="1" applyFont="1" applyBorder="1" applyAlignment="1">
      <alignment horizontal="center" vertical="center" wrapText="1"/>
    </xf>
    <xf numFmtId="0" fontId="0" fillId="0" borderId="23" xfId="0" applyBorder="1"/>
    <xf numFmtId="0" fontId="0" fillId="0" borderId="37" xfId="0" applyBorder="1" applyAlignment="1">
      <alignment horizontal="center" vertical="center"/>
    </xf>
    <xf numFmtId="49" fontId="20" fillId="0" borderId="38" xfId="0" applyNumberFormat="1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49" fontId="20" fillId="0" borderId="39" xfId="0" applyNumberFormat="1" applyFont="1" applyBorder="1" applyAlignment="1">
      <alignment horizontal="center" vertical="center" wrapText="1"/>
    </xf>
    <xf numFmtId="0" fontId="0" fillId="0" borderId="40" xfId="0" applyBorder="1"/>
    <xf numFmtId="49" fontId="0" fillId="0" borderId="40" xfId="0" applyNumberForma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0" xfId="0" applyAlignment="1">
      <alignment horizontal="center"/>
    </xf>
    <xf numFmtId="0" fontId="20" fillId="0" borderId="21" xfId="0" applyFont="1" applyBorder="1"/>
    <xf numFmtId="0" fontId="0" fillId="2" borderId="11" xfId="0" applyFill="1" applyBorder="1"/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4" fontId="0" fillId="0" borderId="0" xfId="0" applyNumberFormat="1"/>
    <xf numFmtId="0" fontId="22" fillId="0" borderId="43" xfId="0" applyFont="1" applyBorder="1" applyAlignment="1">
      <alignment horizontal="right"/>
    </xf>
    <xf numFmtId="44" fontId="0" fillId="0" borderId="1" xfId="1" applyFont="1" applyBorder="1"/>
    <xf numFmtId="44" fontId="0" fillId="0" borderId="0" xfId="1" applyFont="1" applyBorder="1"/>
    <xf numFmtId="44" fontId="0" fillId="0" borderId="31" xfId="1" applyFont="1" applyBorder="1"/>
    <xf numFmtId="44" fontId="0" fillId="0" borderId="31" xfId="1" applyFont="1" applyBorder="1" applyAlignment="1">
      <alignment vertical="center"/>
    </xf>
    <xf numFmtId="44" fontId="0" fillId="0" borderId="0" xfId="1" applyFont="1"/>
    <xf numFmtId="0" fontId="0" fillId="0" borderId="40" xfId="0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11" xfId="0" applyFont="1" applyBorder="1" applyAlignment="1">
      <alignment horizontal="left"/>
    </xf>
    <xf numFmtId="0" fontId="26" fillId="0" borderId="0" xfId="0" applyFont="1" applyAlignment="1">
      <alignment horizontal="center"/>
    </xf>
    <xf numFmtId="0" fontId="17" fillId="0" borderId="11" xfId="0" applyFont="1" applyBorder="1" applyAlignment="1">
      <alignment vertical="center" wrapText="1"/>
    </xf>
    <xf numFmtId="0" fontId="17" fillId="0" borderId="11" xfId="0" applyFont="1" applyBorder="1" applyAlignment="1">
      <alignment vertical="center"/>
    </xf>
    <xf numFmtId="0" fontId="17" fillId="0" borderId="11" xfId="0" applyFont="1" applyBorder="1" applyAlignment="1">
      <alignment horizontal="center" vertical="center" wrapText="1"/>
    </xf>
    <xf numFmtId="0" fontId="27" fillId="0" borderId="23" xfId="0" applyFont="1" applyBorder="1" applyAlignment="1">
      <alignment vertical="center" wrapText="1"/>
    </xf>
    <xf numFmtId="165" fontId="27" fillId="0" borderId="23" xfId="1" applyNumberFormat="1" applyFont="1" applyBorder="1" applyAlignment="1">
      <alignment vertical="center"/>
    </xf>
    <xf numFmtId="0" fontId="27" fillId="0" borderId="24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0" fillId="0" borderId="0" xfId="0" applyFont="1"/>
    <xf numFmtId="0" fontId="27" fillId="0" borderId="2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5" fontId="27" fillId="0" borderId="23" xfId="1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left" vertical="center" wrapText="1"/>
    </xf>
    <xf numFmtId="0" fontId="20" fillId="0" borderId="55" xfId="0" applyFont="1" applyBorder="1" applyAlignment="1">
      <alignment vertical="center" wrapText="1"/>
    </xf>
    <xf numFmtId="0" fontId="20" fillId="0" borderId="56" xfId="0" applyFont="1" applyBorder="1" applyAlignment="1">
      <alignment vertical="center" wrapText="1"/>
    </xf>
    <xf numFmtId="0" fontId="0" fillId="0" borderId="54" xfId="0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28" fillId="0" borderId="23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20" fillId="0" borderId="21" xfId="0" applyFont="1" applyBorder="1" applyAlignment="1">
      <alignment horizontal="center"/>
    </xf>
    <xf numFmtId="164" fontId="0" fillId="0" borderId="25" xfId="1" applyNumberFormat="1" applyFont="1" applyBorder="1" applyAlignment="1">
      <alignment horizontal="right" vertical="center" wrapText="1"/>
    </xf>
    <xf numFmtId="164" fontId="0" fillId="0" borderId="24" xfId="1" applyNumberFormat="1" applyFont="1" applyBorder="1" applyAlignment="1">
      <alignment horizontal="right" vertical="center" wrapText="1"/>
    </xf>
    <xf numFmtId="164" fontId="9" fillId="0" borderId="24" xfId="1" applyNumberFormat="1" applyFont="1" applyBorder="1" applyAlignment="1">
      <alignment horizontal="right" vertical="center" wrapText="1"/>
    </xf>
    <xf numFmtId="164" fontId="9" fillId="0" borderId="24" xfId="0" applyNumberFormat="1" applyFont="1" applyBorder="1" applyAlignment="1">
      <alignment horizontal="right" vertical="center" wrapText="1"/>
    </xf>
    <xf numFmtId="165" fontId="0" fillId="0" borderId="39" xfId="1" applyNumberFormat="1" applyFont="1" applyBorder="1" applyAlignment="1">
      <alignment horizontal="right" vertical="center"/>
    </xf>
    <xf numFmtId="0" fontId="0" fillId="0" borderId="40" xfId="0" applyBorder="1" applyAlignment="1">
      <alignment horizontal="right"/>
    </xf>
    <xf numFmtId="0" fontId="0" fillId="0" borderId="31" xfId="0" applyBorder="1" applyAlignment="1">
      <alignment horizontal="right"/>
    </xf>
    <xf numFmtId="164" fontId="0" fillId="0" borderId="40" xfId="0" applyNumberFormat="1" applyBorder="1" applyAlignment="1">
      <alignment horizontal="right"/>
    </xf>
    <xf numFmtId="164" fontId="22" fillId="0" borderId="43" xfId="0" applyNumberFormat="1" applyFont="1" applyBorder="1" applyAlignment="1">
      <alignment horizontal="right"/>
    </xf>
    <xf numFmtId="164" fontId="0" fillId="0" borderId="24" xfId="1" applyNumberFormat="1" applyFont="1" applyBorder="1" applyAlignment="1">
      <alignment horizontal="center" vertical="center" wrapText="1"/>
    </xf>
    <xf numFmtId="165" fontId="0" fillId="0" borderId="26" xfId="1" applyNumberFormat="1" applyFont="1" applyBorder="1" applyAlignment="1">
      <alignment vertical="center"/>
    </xf>
    <xf numFmtId="164" fontId="0" fillId="0" borderId="25" xfId="1" applyNumberFormat="1" applyFont="1" applyBorder="1" applyAlignment="1">
      <alignment horizontal="center" vertical="center" wrapText="1"/>
    </xf>
    <xf numFmtId="164" fontId="9" fillId="0" borderId="2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4" fontId="22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7" fillId="0" borderId="19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 applyAlignment="1">
      <alignment horizont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4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4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9" fillId="0" borderId="15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20" fillId="0" borderId="6" xfId="0" applyFont="1" applyBorder="1" applyAlignment="1">
      <alignment horizontal="center"/>
    </xf>
    <xf numFmtId="0" fontId="20" fillId="0" borderId="12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164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left"/>
    </xf>
    <xf numFmtId="6" fontId="0" fillId="0" borderId="28" xfId="0" applyNumberFormat="1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20" fillId="0" borderId="28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9" fillId="0" borderId="28" xfId="0" applyFont="1" applyBorder="1" applyAlignment="1">
      <alignment horizontal="left" wrapText="1"/>
    </xf>
    <xf numFmtId="0" fontId="9" fillId="0" borderId="4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20" fillId="0" borderId="45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20" fillId="2" borderId="28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0" borderId="12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7" fillId="0" borderId="28" xfId="0" applyFont="1" applyBorder="1" applyAlignment="1">
      <alignment horizontal="center"/>
    </xf>
    <xf numFmtId="0" fontId="13" fillId="0" borderId="46" xfId="0" applyFont="1" applyBorder="1" applyAlignment="1">
      <alignment horizontal="center" wrapText="1"/>
    </xf>
    <xf numFmtId="0" fontId="13" fillId="0" borderId="4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opLeftCell="E1" zoomScale="112" zoomScaleNormal="112" workbookViewId="0">
      <selection activeCell="K8" sqref="K8"/>
    </sheetView>
  </sheetViews>
  <sheetFormatPr defaultColWidth="8.5703125" defaultRowHeight="15" x14ac:dyDescent="0.25"/>
  <cols>
    <col min="1" max="1" width="18.140625" customWidth="1"/>
    <col min="11" max="11" width="27.5703125" customWidth="1"/>
    <col min="12" max="12" width="20.85546875" customWidth="1"/>
    <col min="13" max="13" width="17.5703125" customWidth="1"/>
  </cols>
  <sheetData>
    <row r="1" spans="1:16" ht="18.75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x14ac:dyDescent="0.25">
      <c r="A2" s="1" t="s">
        <v>1</v>
      </c>
      <c r="B2" s="115" t="s">
        <v>123</v>
      </c>
      <c r="C2" s="115"/>
      <c r="D2" s="115" t="s">
        <v>140</v>
      </c>
      <c r="E2" s="115"/>
    </row>
    <row r="3" spans="1:16" ht="15.75" x14ac:dyDescent="0.25">
      <c r="A3" s="2"/>
      <c r="B3" s="2"/>
      <c r="C3" s="116" t="s">
        <v>2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6" x14ac:dyDescent="0.25">
      <c r="A4" s="2"/>
      <c r="B4" s="2"/>
      <c r="C4" s="117" t="s">
        <v>3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6" x14ac:dyDescent="0.25">
      <c r="B5" s="2"/>
      <c r="C5" s="118" t="s">
        <v>4</v>
      </c>
      <c r="D5" s="118"/>
      <c r="E5" s="118"/>
      <c r="F5" s="118"/>
      <c r="G5" s="118"/>
      <c r="H5" s="118"/>
      <c r="I5" s="118"/>
      <c r="J5" s="118"/>
      <c r="K5" s="119" t="s">
        <v>5</v>
      </c>
      <c r="L5" s="119"/>
      <c r="M5" s="119"/>
      <c r="N5" s="119"/>
      <c r="O5" s="3"/>
    </row>
    <row r="6" spans="1:16" x14ac:dyDescent="0.25">
      <c r="B6" s="2"/>
      <c r="C6" s="4"/>
      <c r="D6" s="2"/>
      <c r="E6" s="2"/>
      <c r="F6" s="2"/>
      <c r="G6" s="2"/>
      <c r="H6" s="2"/>
      <c r="I6" s="2"/>
      <c r="J6" s="5"/>
      <c r="K6" s="7" t="s">
        <v>6</v>
      </c>
      <c r="L6" s="7" t="s">
        <v>7</v>
      </c>
      <c r="M6" s="7" t="s">
        <v>8</v>
      </c>
      <c r="N6" s="120" t="s">
        <v>90</v>
      </c>
      <c r="O6" s="120"/>
    </row>
    <row r="7" spans="1:16" x14ac:dyDescent="0.25">
      <c r="B7" s="2"/>
      <c r="C7" s="121" t="s">
        <v>9</v>
      </c>
      <c r="D7" s="121"/>
      <c r="E7" s="121"/>
      <c r="F7" s="121"/>
      <c r="G7" s="121"/>
      <c r="H7" s="121"/>
      <c r="I7" s="121"/>
      <c r="J7" s="122"/>
      <c r="K7" s="68">
        <v>1290000</v>
      </c>
      <c r="L7" s="68">
        <f>SUM('SCHEDA D'!P8:P13)-L10</f>
        <v>0</v>
      </c>
      <c r="M7" s="68">
        <f>SUM('SCHEDA D'!Q8:Q13)-M10</f>
        <v>0</v>
      </c>
      <c r="N7" s="123">
        <f>K7+L7+M7</f>
        <v>1290000</v>
      </c>
      <c r="O7" s="123"/>
    </row>
    <row r="8" spans="1:16" x14ac:dyDescent="0.25">
      <c r="B8" s="2"/>
      <c r="C8" s="121" t="s">
        <v>10</v>
      </c>
      <c r="D8" s="121"/>
      <c r="E8" s="121"/>
      <c r="F8" s="121"/>
      <c r="G8" s="121"/>
      <c r="H8" s="121"/>
      <c r="I8" s="121"/>
      <c r="J8" s="122"/>
      <c r="K8" s="8"/>
      <c r="L8" s="8"/>
      <c r="M8" s="8"/>
      <c r="N8" s="124"/>
      <c r="O8" s="124"/>
    </row>
    <row r="9" spans="1:16" x14ac:dyDescent="0.25">
      <c r="B9" s="2"/>
      <c r="C9" s="121" t="s">
        <v>11</v>
      </c>
      <c r="D9" s="121"/>
      <c r="E9" s="121"/>
      <c r="F9" s="121"/>
      <c r="G9" s="121"/>
      <c r="H9" s="121"/>
      <c r="I9" s="121"/>
      <c r="J9" s="122"/>
      <c r="K9" s="8"/>
      <c r="L9" s="8"/>
      <c r="M9" s="8"/>
      <c r="N9" s="124"/>
      <c r="O9" s="124"/>
    </row>
    <row r="10" spans="1:16" ht="17.45" customHeight="1" x14ac:dyDescent="0.25">
      <c r="B10" s="2"/>
      <c r="C10" s="121" t="s">
        <v>12</v>
      </c>
      <c r="D10" s="121"/>
      <c r="E10" s="121"/>
      <c r="F10" s="121"/>
      <c r="G10" s="121"/>
      <c r="H10" s="121"/>
      <c r="I10" s="121"/>
      <c r="J10" s="122"/>
      <c r="K10" s="68">
        <f>'SCHEDA D'!Q88+'SCHEDA D'!Q105</f>
        <v>0</v>
      </c>
      <c r="L10" s="68">
        <f>'SCHEDA D'!R88+'SCHEDA D'!R105</f>
        <v>0</v>
      </c>
      <c r="M10" s="69">
        <f>'SCHEDA D'!T88+'SCHEDA D'!T105</f>
        <v>0</v>
      </c>
      <c r="N10" s="123">
        <f>K10+L10+M10</f>
        <v>0</v>
      </c>
      <c r="O10" s="123"/>
    </row>
    <row r="11" spans="1:16" ht="15" customHeight="1" x14ac:dyDescent="0.25">
      <c r="B11" s="2"/>
      <c r="C11" s="125" t="s">
        <v>13</v>
      </c>
      <c r="D11" s="125"/>
      <c r="E11" s="125"/>
      <c r="F11" s="125"/>
      <c r="G11" s="125"/>
      <c r="H11" s="125"/>
      <c r="I11" s="125"/>
      <c r="J11" s="126"/>
      <c r="K11" s="127"/>
      <c r="L11" s="127"/>
      <c r="M11" s="127"/>
      <c r="N11" s="127"/>
      <c r="O11" s="127"/>
    </row>
    <row r="12" spans="1:16" x14ac:dyDescent="0.25">
      <c r="B12" s="2"/>
      <c r="C12" s="125"/>
      <c r="D12" s="125"/>
      <c r="E12" s="125"/>
      <c r="F12" s="125"/>
      <c r="G12" s="125"/>
      <c r="H12" s="125"/>
      <c r="I12" s="125"/>
      <c r="J12" s="126"/>
      <c r="K12" s="127"/>
      <c r="L12" s="127"/>
      <c r="M12" s="127"/>
      <c r="N12" s="127"/>
      <c r="O12" s="127"/>
    </row>
    <row r="13" spans="1:16" ht="21" customHeight="1" x14ac:dyDescent="0.25">
      <c r="B13" s="2"/>
      <c r="C13" s="125"/>
      <c r="D13" s="125"/>
      <c r="E13" s="125"/>
      <c r="F13" s="125"/>
      <c r="G13" s="125"/>
      <c r="H13" s="125"/>
      <c r="I13" s="125"/>
      <c r="J13" s="126"/>
      <c r="K13" s="127"/>
      <c r="L13" s="127"/>
      <c r="M13" s="127"/>
      <c r="N13" s="127"/>
      <c r="O13" s="127"/>
    </row>
    <row r="14" spans="1:16" x14ac:dyDescent="0.25">
      <c r="B14" s="2"/>
      <c r="C14" s="121" t="s">
        <v>14</v>
      </c>
      <c r="D14" s="121"/>
      <c r="E14" s="121"/>
      <c r="F14" s="121"/>
      <c r="G14" s="121"/>
      <c r="H14" s="121"/>
      <c r="I14" s="121"/>
      <c r="J14" s="122"/>
      <c r="K14" s="8"/>
      <c r="L14" s="8"/>
      <c r="M14" s="8"/>
      <c r="N14" s="124"/>
      <c r="O14" s="124"/>
    </row>
    <row r="15" spans="1:16" x14ac:dyDescent="0.25">
      <c r="B15" s="2"/>
      <c r="C15" s="121" t="s">
        <v>15</v>
      </c>
      <c r="D15" s="121"/>
      <c r="E15" s="121"/>
      <c r="F15" s="121"/>
      <c r="G15" s="121"/>
      <c r="H15" s="121"/>
      <c r="I15" s="121"/>
      <c r="J15" s="122"/>
      <c r="K15" s="8"/>
      <c r="L15" s="8"/>
      <c r="M15" s="2"/>
      <c r="N15" s="124"/>
      <c r="O15" s="124"/>
    </row>
    <row r="16" spans="1:16" x14ac:dyDescent="0.25">
      <c r="B16" s="2"/>
      <c r="C16" s="121" t="s">
        <v>16</v>
      </c>
      <c r="D16" s="121"/>
      <c r="E16" s="121"/>
      <c r="F16" s="121"/>
      <c r="G16" s="121"/>
      <c r="H16" s="121"/>
      <c r="I16" s="121"/>
      <c r="J16" s="122"/>
      <c r="K16" s="68">
        <f>K7+K10</f>
        <v>1290000</v>
      </c>
      <c r="L16" s="68">
        <f>L7+L10</f>
        <v>0</v>
      </c>
      <c r="M16" s="68">
        <f>M7+M10</f>
        <v>0</v>
      </c>
      <c r="N16" s="123">
        <f>K16+L16+M16</f>
        <v>1290000</v>
      </c>
      <c r="O16" s="123"/>
    </row>
    <row r="18" spans="5:16" x14ac:dyDescent="0.25">
      <c r="E18" s="6" t="s">
        <v>17</v>
      </c>
      <c r="F18" s="6">
        <v>1</v>
      </c>
      <c r="G18" s="6" t="s">
        <v>18</v>
      </c>
      <c r="H18" s="6"/>
      <c r="I18" s="6"/>
      <c r="J18" s="6"/>
      <c r="K18" s="6"/>
      <c r="L18" s="6"/>
      <c r="M18" s="6"/>
      <c r="N18" s="6"/>
      <c r="O18" s="6"/>
      <c r="P18" s="6"/>
    </row>
    <row r="19" spans="5:16" x14ac:dyDescent="0.25">
      <c r="E19" s="6"/>
      <c r="F19" s="6">
        <v>2</v>
      </c>
      <c r="G19" s="6" t="s">
        <v>19</v>
      </c>
      <c r="H19" s="6"/>
      <c r="I19" s="6"/>
      <c r="J19" s="6"/>
      <c r="K19" s="6"/>
      <c r="L19" s="6"/>
      <c r="M19" s="6"/>
      <c r="N19" s="6"/>
      <c r="O19" s="6"/>
      <c r="P19" s="6"/>
    </row>
  </sheetData>
  <mergeCells count="27">
    <mergeCell ref="C14:J14"/>
    <mergeCell ref="N14:O14"/>
    <mergeCell ref="C15:J15"/>
    <mergeCell ref="N15:O15"/>
    <mergeCell ref="C16:J16"/>
    <mergeCell ref="N16:O16"/>
    <mergeCell ref="C11:J13"/>
    <mergeCell ref="K11:K13"/>
    <mergeCell ref="L11:L13"/>
    <mergeCell ref="M11:M13"/>
    <mergeCell ref="N11:O13"/>
    <mergeCell ref="C8:J8"/>
    <mergeCell ref="N8:O8"/>
    <mergeCell ref="C9:J9"/>
    <mergeCell ref="N9:O9"/>
    <mergeCell ref="C10:J10"/>
    <mergeCell ref="N10:O10"/>
    <mergeCell ref="C5:J5"/>
    <mergeCell ref="K5:N5"/>
    <mergeCell ref="N6:O6"/>
    <mergeCell ref="C7:J7"/>
    <mergeCell ref="N7:O7"/>
    <mergeCell ref="A1:P1"/>
    <mergeCell ref="B2:C2"/>
    <mergeCell ref="D2:E2"/>
    <mergeCell ref="C3:O3"/>
    <mergeCell ref="C4:O4"/>
  </mergeCells>
  <pageMargins left="0.7" right="0.7" top="0.75" bottom="0.75" header="0.51180555555555496" footer="0.51180555555555496"/>
  <pageSetup paperSize="8" scale="11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08009-E091-4D7E-BC11-898A1D151C13}">
  <dimension ref="B1:AA124"/>
  <sheetViews>
    <sheetView view="pageBreakPreview" topLeftCell="O1" zoomScale="110" zoomScaleNormal="110" zoomScaleSheetLayoutView="110" workbookViewId="0">
      <selection activeCell="V34" sqref="V34:W35"/>
    </sheetView>
  </sheetViews>
  <sheetFormatPr defaultRowHeight="15" x14ac:dyDescent="0.25"/>
  <cols>
    <col min="1" max="1" width="1.5703125" customWidth="1"/>
    <col min="2" max="2" width="19" customWidth="1"/>
    <col min="3" max="3" width="23.42578125" customWidth="1"/>
    <col min="4" max="4" width="16.42578125" customWidth="1"/>
    <col min="5" max="5" width="15.140625" customWidth="1"/>
    <col min="6" max="6" width="11.42578125" customWidth="1"/>
    <col min="7" max="7" width="14.140625" customWidth="1"/>
    <col min="8" max="8" width="13" customWidth="1"/>
    <col min="9" max="9" width="8.42578125" bestFit="1" customWidth="1"/>
    <col min="10" max="10" width="11.42578125" customWidth="1"/>
    <col min="11" max="11" width="14.140625" customWidth="1"/>
    <col min="12" max="12" width="16" customWidth="1"/>
    <col min="13" max="13" width="59.42578125" customWidth="1"/>
    <col min="14" max="14" width="15.140625" customWidth="1"/>
    <col min="15" max="15" width="16" bestFit="1" customWidth="1"/>
    <col min="16" max="16" width="18.42578125" customWidth="1"/>
    <col min="17" max="17" width="16.5703125" bestFit="1" customWidth="1"/>
    <col min="18" max="18" width="20.5703125" bestFit="1" customWidth="1"/>
    <col min="19" max="19" width="21.85546875" customWidth="1"/>
    <col min="20" max="20" width="15.85546875" customWidth="1"/>
    <col min="21" max="21" width="15.42578125" customWidth="1"/>
    <col min="22" max="22" width="6" bestFit="1" customWidth="1"/>
    <col min="23" max="23" width="19" customWidth="1"/>
    <col min="25" max="25" width="4.140625" customWidth="1"/>
    <col min="27" max="27" width="18.140625" hidden="1" customWidth="1"/>
    <col min="257" max="257" width="1.5703125" customWidth="1"/>
    <col min="258" max="258" width="19" customWidth="1"/>
    <col min="259" max="259" width="23.42578125" customWidth="1"/>
    <col min="260" max="260" width="16.42578125" customWidth="1"/>
    <col min="261" max="261" width="15.140625" customWidth="1"/>
    <col min="262" max="262" width="11.42578125" customWidth="1"/>
    <col min="263" max="263" width="14.140625" customWidth="1"/>
    <col min="264" max="264" width="13" customWidth="1"/>
    <col min="265" max="265" width="10.42578125" customWidth="1"/>
    <col min="266" max="266" width="11.42578125" customWidth="1"/>
    <col min="267" max="267" width="14.140625" customWidth="1"/>
    <col min="268" max="268" width="16" customWidth="1"/>
    <col min="269" max="269" width="59.42578125" customWidth="1"/>
    <col min="270" max="270" width="22.5703125" customWidth="1"/>
    <col min="271" max="271" width="16" bestFit="1" customWidth="1"/>
    <col min="272" max="272" width="15.5703125" bestFit="1" customWidth="1"/>
    <col min="273" max="273" width="16.5703125" bestFit="1" customWidth="1"/>
    <col min="274" max="274" width="13.5703125" customWidth="1"/>
    <col min="275" max="275" width="16.42578125" bestFit="1" customWidth="1"/>
    <col min="276" max="276" width="12.42578125" customWidth="1"/>
    <col min="277" max="277" width="15.42578125" customWidth="1"/>
    <col min="278" max="278" width="6" bestFit="1" customWidth="1"/>
    <col min="279" max="279" width="19" customWidth="1"/>
    <col min="281" max="281" width="4.140625" customWidth="1"/>
    <col min="513" max="513" width="1.5703125" customWidth="1"/>
    <col min="514" max="514" width="19" customWidth="1"/>
    <col min="515" max="515" width="23.42578125" customWidth="1"/>
    <col min="516" max="516" width="16.42578125" customWidth="1"/>
    <col min="517" max="517" width="15.140625" customWidth="1"/>
    <col min="518" max="518" width="11.42578125" customWidth="1"/>
    <col min="519" max="519" width="14.140625" customWidth="1"/>
    <col min="520" max="520" width="13" customWidth="1"/>
    <col min="521" max="521" width="10.42578125" customWidth="1"/>
    <col min="522" max="522" width="11.42578125" customWidth="1"/>
    <col min="523" max="523" width="14.140625" customWidth="1"/>
    <col min="524" max="524" width="16" customWidth="1"/>
    <col min="525" max="525" width="59.42578125" customWidth="1"/>
    <col min="526" max="526" width="22.5703125" customWidth="1"/>
    <col min="527" max="527" width="16" bestFit="1" customWidth="1"/>
    <col min="528" max="528" width="15.5703125" bestFit="1" customWidth="1"/>
    <col min="529" max="529" width="16.5703125" bestFit="1" customWidth="1"/>
    <col min="530" max="530" width="13.5703125" customWidth="1"/>
    <col min="531" max="531" width="16.42578125" bestFit="1" customWidth="1"/>
    <col min="532" max="532" width="12.42578125" customWidth="1"/>
    <col min="533" max="533" width="15.42578125" customWidth="1"/>
    <col min="534" max="534" width="6" bestFit="1" customWidth="1"/>
    <col min="535" max="535" width="19" customWidth="1"/>
    <col min="537" max="537" width="4.140625" customWidth="1"/>
    <col min="769" max="769" width="1.5703125" customWidth="1"/>
    <col min="770" max="770" width="19" customWidth="1"/>
    <col min="771" max="771" width="23.42578125" customWidth="1"/>
    <col min="772" max="772" width="16.42578125" customWidth="1"/>
    <col min="773" max="773" width="15.140625" customWidth="1"/>
    <col min="774" max="774" width="11.42578125" customWidth="1"/>
    <col min="775" max="775" width="14.140625" customWidth="1"/>
    <col min="776" max="776" width="13" customWidth="1"/>
    <col min="777" max="777" width="10.42578125" customWidth="1"/>
    <col min="778" max="778" width="11.42578125" customWidth="1"/>
    <col min="779" max="779" width="14.140625" customWidth="1"/>
    <col min="780" max="780" width="16" customWidth="1"/>
    <col min="781" max="781" width="59.42578125" customWidth="1"/>
    <col min="782" max="782" width="22.5703125" customWidth="1"/>
    <col min="783" max="783" width="16" bestFit="1" customWidth="1"/>
    <col min="784" max="784" width="15.5703125" bestFit="1" customWidth="1"/>
    <col min="785" max="785" width="16.5703125" bestFit="1" customWidth="1"/>
    <col min="786" max="786" width="13.5703125" customWidth="1"/>
    <col min="787" max="787" width="16.42578125" bestFit="1" customWidth="1"/>
    <col min="788" max="788" width="12.42578125" customWidth="1"/>
    <col min="789" max="789" width="15.42578125" customWidth="1"/>
    <col min="790" max="790" width="6" bestFit="1" customWidth="1"/>
    <col min="791" max="791" width="19" customWidth="1"/>
    <col min="793" max="793" width="4.140625" customWidth="1"/>
    <col min="1025" max="1025" width="1.5703125" customWidth="1"/>
    <col min="1026" max="1026" width="19" customWidth="1"/>
    <col min="1027" max="1027" width="23.42578125" customWidth="1"/>
    <col min="1028" max="1028" width="16.42578125" customWidth="1"/>
    <col min="1029" max="1029" width="15.140625" customWidth="1"/>
    <col min="1030" max="1030" width="11.42578125" customWidth="1"/>
    <col min="1031" max="1031" width="14.140625" customWidth="1"/>
    <col min="1032" max="1032" width="13" customWidth="1"/>
    <col min="1033" max="1033" width="10.42578125" customWidth="1"/>
    <col min="1034" max="1034" width="11.42578125" customWidth="1"/>
    <col min="1035" max="1035" width="14.140625" customWidth="1"/>
    <col min="1036" max="1036" width="16" customWidth="1"/>
    <col min="1037" max="1037" width="59.42578125" customWidth="1"/>
    <col min="1038" max="1038" width="22.5703125" customWidth="1"/>
    <col min="1039" max="1039" width="16" bestFit="1" customWidth="1"/>
    <col min="1040" max="1040" width="15.5703125" bestFit="1" customWidth="1"/>
    <col min="1041" max="1041" width="16.5703125" bestFit="1" customWidth="1"/>
    <col min="1042" max="1042" width="13.5703125" customWidth="1"/>
    <col min="1043" max="1043" width="16.42578125" bestFit="1" customWidth="1"/>
    <col min="1044" max="1044" width="12.42578125" customWidth="1"/>
    <col min="1045" max="1045" width="15.42578125" customWidth="1"/>
    <col min="1046" max="1046" width="6" bestFit="1" customWidth="1"/>
    <col min="1047" max="1047" width="19" customWidth="1"/>
    <col min="1049" max="1049" width="4.140625" customWidth="1"/>
    <col min="1281" max="1281" width="1.5703125" customWidth="1"/>
    <col min="1282" max="1282" width="19" customWidth="1"/>
    <col min="1283" max="1283" width="23.42578125" customWidth="1"/>
    <col min="1284" max="1284" width="16.42578125" customWidth="1"/>
    <col min="1285" max="1285" width="15.140625" customWidth="1"/>
    <col min="1286" max="1286" width="11.42578125" customWidth="1"/>
    <col min="1287" max="1287" width="14.140625" customWidth="1"/>
    <col min="1288" max="1288" width="13" customWidth="1"/>
    <col min="1289" max="1289" width="10.42578125" customWidth="1"/>
    <col min="1290" max="1290" width="11.42578125" customWidth="1"/>
    <col min="1291" max="1291" width="14.140625" customWidth="1"/>
    <col min="1292" max="1292" width="16" customWidth="1"/>
    <col min="1293" max="1293" width="59.42578125" customWidth="1"/>
    <col min="1294" max="1294" width="22.5703125" customWidth="1"/>
    <col min="1295" max="1295" width="16" bestFit="1" customWidth="1"/>
    <col min="1296" max="1296" width="15.5703125" bestFit="1" customWidth="1"/>
    <col min="1297" max="1297" width="16.5703125" bestFit="1" customWidth="1"/>
    <col min="1298" max="1298" width="13.5703125" customWidth="1"/>
    <col min="1299" max="1299" width="16.42578125" bestFit="1" customWidth="1"/>
    <col min="1300" max="1300" width="12.42578125" customWidth="1"/>
    <col min="1301" max="1301" width="15.42578125" customWidth="1"/>
    <col min="1302" max="1302" width="6" bestFit="1" customWidth="1"/>
    <col min="1303" max="1303" width="19" customWidth="1"/>
    <col min="1305" max="1305" width="4.140625" customWidth="1"/>
    <col min="1537" max="1537" width="1.5703125" customWidth="1"/>
    <col min="1538" max="1538" width="19" customWidth="1"/>
    <col min="1539" max="1539" width="23.42578125" customWidth="1"/>
    <col min="1540" max="1540" width="16.42578125" customWidth="1"/>
    <col min="1541" max="1541" width="15.140625" customWidth="1"/>
    <col min="1542" max="1542" width="11.42578125" customWidth="1"/>
    <col min="1543" max="1543" width="14.140625" customWidth="1"/>
    <col min="1544" max="1544" width="13" customWidth="1"/>
    <col min="1545" max="1545" width="10.42578125" customWidth="1"/>
    <col min="1546" max="1546" width="11.42578125" customWidth="1"/>
    <col min="1547" max="1547" width="14.140625" customWidth="1"/>
    <col min="1548" max="1548" width="16" customWidth="1"/>
    <col min="1549" max="1549" width="59.42578125" customWidth="1"/>
    <col min="1550" max="1550" width="22.5703125" customWidth="1"/>
    <col min="1551" max="1551" width="16" bestFit="1" customWidth="1"/>
    <col min="1552" max="1552" width="15.5703125" bestFit="1" customWidth="1"/>
    <col min="1553" max="1553" width="16.5703125" bestFit="1" customWidth="1"/>
    <col min="1554" max="1554" width="13.5703125" customWidth="1"/>
    <col min="1555" max="1555" width="16.42578125" bestFit="1" customWidth="1"/>
    <col min="1556" max="1556" width="12.42578125" customWidth="1"/>
    <col min="1557" max="1557" width="15.42578125" customWidth="1"/>
    <col min="1558" max="1558" width="6" bestFit="1" customWidth="1"/>
    <col min="1559" max="1559" width="19" customWidth="1"/>
    <col min="1561" max="1561" width="4.140625" customWidth="1"/>
    <col min="1793" max="1793" width="1.5703125" customWidth="1"/>
    <col min="1794" max="1794" width="19" customWidth="1"/>
    <col min="1795" max="1795" width="23.42578125" customWidth="1"/>
    <col min="1796" max="1796" width="16.42578125" customWidth="1"/>
    <col min="1797" max="1797" width="15.140625" customWidth="1"/>
    <col min="1798" max="1798" width="11.42578125" customWidth="1"/>
    <col min="1799" max="1799" width="14.140625" customWidth="1"/>
    <col min="1800" max="1800" width="13" customWidth="1"/>
    <col min="1801" max="1801" width="10.42578125" customWidth="1"/>
    <col min="1802" max="1802" width="11.42578125" customWidth="1"/>
    <col min="1803" max="1803" width="14.140625" customWidth="1"/>
    <col min="1804" max="1804" width="16" customWidth="1"/>
    <col min="1805" max="1805" width="59.42578125" customWidth="1"/>
    <col min="1806" max="1806" width="22.5703125" customWidth="1"/>
    <col min="1807" max="1807" width="16" bestFit="1" customWidth="1"/>
    <col min="1808" max="1808" width="15.5703125" bestFit="1" customWidth="1"/>
    <col min="1809" max="1809" width="16.5703125" bestFit="1" customWidth="1"/>
    <col min="1810" max="1810" width="13.5703125" customWidth="1"/>
    <col min="1811" max="1811" width="16.42578125" bestFit="1" customWidth="1"/>
    <col min="1812" max="1812" width="12.42578125" customWidth="1"/>
    <col min="1813" max="1813" width="15.42578125" customWidth="1"/>
    <col min="1814" max="1814" width="6" bestFit="1" customWidth="1"/>
    <col min="1815" max="1815" width="19" customWidth="1"/>
    <col min="1817" max="1817" width="4.140625" customWidth="1"/>
    <col min="2049" max="2049" width="1.5703125" customWidth="1"/>
    <col min="2050" max="2050" width="19" customWidth="1"/>
    <col min="2051" max="2051" width="23.42578125" customWidth="1"/>
    <col min="2052" max="2052" width="16.42578125" customWidth="1"/>
    <col min="2053" max="2053" width="15.140625" customWidth="1"/>
    <col min="2054" max="2054" width="11.42578125" customWidth="1"/>
    <col min="2055" max="2055" width="14.140625" customWidth="1"/>
    <col min="2056" max="2056" width="13" customWidth="1"/>
    <col min="2057" max="2057" width="10.42578125" customWidth="1"/>
    <col min="2058" max="2058" width="11.42578125" customWidth="1"/>
    <col min="2059" max="2059" width="14.140625" customWidth="1"/>
    <col min="2060" max="2060" width="16" customWidth="1"/>
    <col min="2061" max="2061" width="59.42578125" customWidth="1"/>
    <col min="2062" max="2062" width="22.5703125" customWidth="1"/>
    <col min="2063" max="2063" width="16" bestFit="1" customWidth="1"/>
    <col min="2064" max="2064" width="15.5703125" bestFit="1" customWidth="1"/>
    <col min="2065" max="2065" width="16.5703125" bestFit="1" customWidth="1"/>
    <col min="2066" max="2066" width="13.5703125" customWidth="1"/>
    <col min="2067" max="2067" width="16.42578125" bestFit="1" customWidth="1"/>
    <col min="2068" max="2068" width="12.42578125" customWidth="1"/>
    <col min="2069" max="2069" width="15.42578125" customWidth="1"/>
    <col min="2070" max="2070" width="6" bestFit="1" customWidth="1"/>
    <col min="2071" max="2071" width="19" customWidth="1"/>
    <col min="2073" max="2073" width="4.140625" customWidth="1"/>
    <col min="2305" max="2305" width="1.5703125" customWidth="1"/>
    <col min="2306" max="2306" width="19" customWidth="1"/>
    <col min="2307" max="2307" width="23.42578125" customWidth="1"/>
    <col min="2308" max="2308" width="16.42578125" customWidth="1"/>
    <col min="2309" max="2309" width="15.140625" customWidth="1"/>
    <col min="2310" max="2310" width="11.42578125" customWidth="1"/>
    <col min="2311" max="2311" width="14.140625" customWidth="1"/>
    <col min="2312" max="2312" width="13" customWidth="1"/>
    <col min="2313" max="2313" width="10.42578125" customWidth="1"/>
    <col min="2314" max="2314" width="11.42578125" customWidth="1"/>
    <col min="2315" max="2315" width="14.140625" customWidth="1"/>
    <col min="2316" max="2316" width="16" customWidth="1"/>
    <col min="2317" max="2317" width="59.42578125" customWidth="1"/>
    <col min="2318" max="2318" width="22.5703125" customWidth="1"/>
    <col min="2319" max="2319" width="16" bestFit="1" customWidth="1"/>
    <col min="2320" max="2320" width="15.5703125" bestFit="1" customWidth="1"/>
    <col min="2321" max="2321" width="16.5703125" bestFit="1" customWidth="1"/>
    <col min="2322" max="2322" width="13.5703125" customWidth="1"/>
    <col min="2323" max="2323" width="16.42578125" bestFit="1" customWidth="1"/>
    <col min="2324" max="2324" width="12.42578125" customWidth="1"/>
    <col min="2325" max="2325" width="15.42578125" customWidth="1"/>
    <col min="2326" max="2326" width="6" bestFit="1" customWidth="1"/>
    <col min="2327" max="2327" width="19" customWidth="1"/>
    <col min="2329" max="2329" width="4.140625" customWidth="1"/>
    <col min="2561" max="2561" width="1.5703125" customWidth="1"/>
    <col min="2562" max="2562" width="19" customWidth="1"/>
    <col min="2563" max="2563" width="23.42578125" customWidth="1"/>
    <col min="2564" max="2564" width="16.42578125" customWidth="1"/>
    <col min="2565" max="2565" width="15.140625" customWidth="1"/>
    <col min="2566" max="2566" width="11.42578125" customWidth="1"/>
    <col min="2567" max="2567" width="14.140625" customWidth="1"/>
    <col min="2568" max="2568" width="13" customWidth="1"/>
    <col min="2569" max="2569" width="10.42578125" customWidth="1"/>
    <col min="2570" max="2570" width="11.42578125" customWidth="1"/>
    <col min="2571" max="2571" width="14.140625" customWidth="1"/>
    <col min="2572" max="2572" width="16" customWidth="1"/>
    <col min="2573" max="2573" width="59.42578125" customWidth="1"/>
    <col min="2574" max="2574" width="22.5703125" customWidth="1"/>
    <col min="2575" max="2575" width="16" bestFit="1" customWidth="1"/>
    <col min="2576" max="2576" width="15.5703125" bestFit="1" customWidth="1"/>
    <col min="2577" max="2577" width="16.5703125" bestFit="1" customWidth="1"/>
    <col min="2578" max="2578" width="13.5703125" customWidth="1"/>
    <col min="2579" max="2579" width="16.42578125" bestFit="1" customWidth="1"/>
    <col min="2580" max="2580" width="12.42578125" customWidth="1"/>
    <col min="2581" max="2581" width="15.42578125" customWidth="1"/>
    <col min="2582" max="2582" width="6" bestFit="1" customWidth="1"/>
    <col min="2583" max="2583" width="19" customWidth="1"/>
    <col min="2585" max="2585" width="4.140625" customWidth="1"/>
    <col min="2817" max="2817" width="1.5703125" customWidth="1"/>
    <col min="2818" max="2818" width="19" customWidth="1"/>
    <col min="2819" max="2819" width="23.42578125" customWidth="1"/>
    <col min="2820" max="2820" width="16.42578125" customWidth="1"/>
    <col min="2821" max="2821" width="15.140625" customWidth="1"/>
    <col min="2822" max="2822" width="11.42578125" customWidth="1"/>
    <col min="2823" max="2823" width="14.140625" customWidth="1"/>
    <col min="2824" max="2824" width="13" customWidth="1"/>
    <col min="2825" max="2825" width="10.42578125" customWidth="1"/>
    <col min="2826" max="2826" width="11.42578125" customWidth="1"/>
    <col min="2827" max="2827" width="14.140625" customWidth="1"/>
    <col min="2828" max="2828" width="16" customWidth="1"/>
    <col min="2829" max="2829" width="59.42578125" customWidth="1"/>
    <col min="2830" max="2830" width="22.5703125" customWidth="1"/>
    <col min="2831" max="2831" width="16" bestFit="1" customWidth="1"/>
    <col min="2832" max="2832" width="15.5703125" bestFit="1" customWidth="1"/>
    <col min="2833" max="2833" width="16.5703125" bestFit="1" customWidth="1"/>
    <col min="2834" max="2834" width="13.5703125" customWidth="1"/>
    <col min="2835" max="2835" width="16.42578125" bestFit="1" customWidth="1"/>
    <col min="2836" max="2836" width="12.42578125" customWidth="1"/>
    <col min="2837" max="2837" width="15.42578125" customWidth="1"/>
    <col min="2838" max="2838" width="6" bestFit="1" customWidth="1"/>
    <col min="2839" max="2839" width="19" customWidth="1"/>
    <col min="2841" max="2841" width="4.140625" customWidth="1"/>
    <col min="3073" max="3073" width="1.5703125" customWidth="1"/>
    <col min="3074" max="3074" width="19" customWidth="1"/>
    <col min="3075" max="3075" width="23.42578125" customWidth="1"/>
    <col min="3076" max="3076" width="16.42578125" customWidth="1"/>
    <col min="3077" max="3077" width="15.140625" customWidth="1"/>
    <col min="3078" max="3078" width="11.42578125" customWidth="1"/>
    <col min="3079" max="3079" width="14.140625" customWidth="1"/>
    <col min="3080" max="3080" width="13" customWidth="1"/>
    <col min="3081" max="3081" width="10.42578125" customWidth="1"/>
    <col min="3082" max="3082" width="11.42578125" customWidth="1"/>
    <col min="3083" max="3083" width="14.140625" customWidth="1"/>
    <col min="3084" max="3084" width="16" customWidth="1"/>
    <col min="3085" max="3085" width="59.42578125" customWidth="1"/>
    <col min="3086" max="3086" width="22.5703125" customWidth="1"/>
    <col min="3087" max="3087" width="16" bestFit="1" customWidth="1"/>
    <col min="3088" max="3088" width="15.5703125" bestFit="1" customWidth="1"/>
    <col min="3089" max="3089" width="16.5703125" bestFit="1" customWidth="1"/>
    <col min="3090" max="3090" width="13.5703125" customWidth="1"/>
    <col min="3091" max="3091" width="16.42578125" bestFit="1" customWidth="1"/>
    <col min="3092" max="3092" width="12.42578125" customWidth="1"/>
    <col min="3093" max="3093" width="15.42578125" customWidth="1"/>
    <col min="3094" max="3094" width="6" bestFit="1" customWidth="1"/>
    <col min="3095" max="3095" width="19" customWidth="1"/>
    <col min="3097" max="3097" width="4.140625" customWidth="1"/>
    <col min="3329" max="3329" width="1.5703125" customWidth="1"/>
    <col min="3330" max="3330" width="19" customWidth="1"/>
    <col min="3331" max="3331" width="23.42578125" customWidth="1"/>
    <col min="3332" max="3332" width="16.42578125" customWidth="1"/>
    <col min="3333" max="3333" width="15.140625" customWidth="1"/>
    <col min="3334" max="3334" width="11.42578125" customWidth="1"/>
    <col min="3335" max="3335" width="14.140625" customWidth="1"/>
    <col min="3336" max="3336" width="13" customWidth="1"/>
    <col min="3337" max="3337" width="10.42578125" customWidth="1"/>
    <col min="3338" max="3338" width="11.42578125" customWidth="1"/>
    <col min="3339" max="3339" width="14.140625" customWidth="1"/>
    <col min="3340" max="3340" width="16" customWidth="1"/>
    <col min="3341" max="3341" width="59.42578125" customWidth="1"/>
    <col min="3342" max="3342" width="22.5703125" customWidth="1"/>
    <col min="3343" max="3343" width="16" bestFit="1" customWidth="1"/>
    <col min="3344" max="3344" width="15.5703125" bestFit="1" customWidth="1"/>
    <col min="3345" max="3345" width="16.5703125" bestFit="1" customWidth="1"/>
    <col min="3346" max="3346" width="13.5703125" customWidth="1"/>
    <col min="3347" max="3347" width="16.42578125" bestFit="1" customWidth="1"/>
    <col min="3348" max="3348" width="12.42578125" customWidth="1"/>
    <col min="3349" max="3349" width="15.42578125" customWidth="1"/>
    <col min="3350" max="3350" width="6" bestFit="1" customWidth="1"/>
    <col min="3351" max="3351" width="19" customWidth="1"/>
    <col min="3353" max="3353" width="4.140625" customWidth="1"/>
    <col min="3585" max="3585" width="1.5703125" customWidth="1"/>
    <col min="3586" max="3586" width="19" customWidth="1"/>
    <col min="3587" max="3587" width="23.42578125" customWidth="1"/>
    <col min="3588" max="3588" width="16.42578125" customWidth="1"/>
    <col min="3589" max="3589" width="15.140625" customWidth="1"/>
    <col min="3590" max="3590" width="11.42578125" customWidth="1"/>
    <col min="3591" max="3591" width="14.140625" customWidth="1"/>
    <col min="3592" max="3592" width="13" customWidth="1"/>
    <col min="3593" max="3593" width="10.42578125" customWidth="1"/>
    <col min="3594" max="3594" width="11.42578125" customWidth="1"/>
    <col min="3595" max="3595" width="14.140625" customWidth="1"/>
    <col min="3596" max="3596" width="16" customWidth="1"/>
    <col min="3597" max="3597" width="59.42578125" customWidth="1"/>
    <col min="3598" max="3598" width="22.5703125" customWidth="1"/>
    <col min="3599" max="3599" width="16" bestFit="1" customWidth="1"/>
    <col min="3600" max="3600" width="15.5703125" bestFit="1" customWidth="1"/>
    <col min="3601" max="3601" width="16.5703125" bestFit="1" customWidth="1"/>
    <col min="3602" max="3602" width="13.5703125" customWidth="1"/>
    <col min="3603" max="3603" width="16.42578125" bestFit="1" customWidth="1"/>
    <col min="3604" max="3604" width="12.42578125" customWidth="1"/>
    <col min="3605" max="3605" width="15.42578125" customWidth="1"/>
    <col min="3606" max="3606" width="6" bestFit="1" customWidth="1"/>
    <col min="3607" max="3607" width="19" customWidth="1"/>
    <col min="3609" max="3609" width="4.140625" customWidth="1"/>
    <col min="3841" max="3841" width="1.5703125" customWidth="1"/>
    <col min="3842" max="3842" width="19" customWidth="1"/>
    <col min="3843" max="3843" width="23.42578125" customWidth="1"/>
    <col min="3844" max="3844" width="16.42578125" customWidth="1"/>
    <col min="3845" max="3845" width="15.140625" customWidth="1"/>
    <col min="3846" max="3846" width="11.42578125" customWidth="1"/>
    <col min="3847" max="3847" width="14.140625" customWidth="1"/>
    <col min="3848" max="3848" width="13" customWidth="1"/>
    <col min="3849" max="3849" width="10.42578125" customWidth="1"/>
    <col min="3850" max="3850" width="11.42578125" customWidth="1"/>
    <col min="3851" max="3851" width="14.140625" customWidth="1"/>
    <col min="3852" max="3852" width="16" customWidth="1"/>
    <col min="3853" max="3853" width="59.42578125" customWidth="1"/>
    <col min="3854" max="3854" width="22.5703125" customWidth="1"/>
    <col min="3855" max="3855" width="16" bestFit="1" customWidth="1"/>
    <col min="3856" max="3856" width="15.5703125" bestFit="1" customWidth="1"/>
    <col min="3857" max="3857" width="16.5703125" bestFit="1" customWidth="1"/>
    <col min="3858" max="3858" width="13.5703125" customWidth="1"/>
    <col min="3859" max="3859" width="16.42578125" bestFit="1" customWidth="1"/>
    <col min="3860" max="3860" width="12.42578125" customWidth="1"/>
    <col min="3861" max="3861" width="15.42578125" customWidth="1"/>
    <col min="3862" max="3862" width="6" bestFit="1" customWidth="1"/>
    <col min="3863" max="3863" width="19" customWidth="1"/>
    <col min="3865" max="3865" width="4.140625" customWidth="1"/>
    <col min="4097" max="4097" width="1.5703125" customWidth="1"/>
    <col min="4098" max="4098" width="19" customWidth="1"/>
    <col min="4099" max="4099" width="23.42578125" customWidth="1"/>
    <col min="4100" max="4100" width="16.42578125" customWidth="1"/>
    <col min="4101" max="4101" width="15.140625" customWidth="1"/>
    <col min="4102" max="4102" width="11.42578125" customWidth="1"/>
    <col min="4103" max="4103" width="14.140625" customWidth="1"/>
    <col min="4104" max="4104" width="13" customWidth="1"/>
    <col min="4105" max="4105" width="10.42578125" customWidth="1"/>
    <col min="4106" max="4106" width="11.42578125" customWidth="1"/>
    <col min="4107" max="4107" width="14.140625" customWidth="1"/>
    <col min="4108" max="4108" width="16" customWidth="1"/>
    <col min="4109" max="4109" width="59.42578125" customWidth="1"/>
    <col min="4110" max="4110" width="22.5703125" customWidth="1"/>
    <col min="4111" max="4111" width="16" bestFit="1" customWidth="1"/>
    <col min="4112" max="4112" width="15.5703125" bestFit="1" customWidth="1"/>
    <col min="4113" max="4113" width="16.5703125" bestFit="1" customWidth="1"/>
    <col min="4114" max="4114" width="13.5703125" customWidth="1"/>
    <col min="4115" max="4115" width="16.42578125" bestFit="1" customWidth="1"/>
    <col min="4116" max="4116" width="12.42578125" customWidth="1"/>
    <col min="4117" max="4117" width="15.42578125" customWidth="1"/>
    <col min="4118" max="4118" width="6" bestFit="1" customWidth="1"/>
    <col min="4119" max="4119" width="19" customWidth="1"/>
    <col min="4121" max="4121" width="4.140625" customWidth="1"/>
    <col min="4353" max="4353" width="1.5703125" customWidth="1"/>
    <col min="4354" max="4354" width="19" customWidth="1"/>
    <col min="4355" max="4355" width="23.42578125" customWidth="1"/>
    <col min="4356" max="4356" width="16.42578125" customWidth="1"/>
    <col min="4357" max="4357" width="15.140625" customWidth="1"/>
    <col min="4358" max="4358" width="11.42578125" customWidth="1"/>
    <col min="4359" max="4359" width="14.140625" customWidth="1"/>
    <col min="4360" max="4360" width="13" customWidth="1"/>
    <col min="4361" max="4361" width="10.42578125" customWidth="1"/>
    <col min="4362" max="4362" width="11.42578125" customWidth="1"/>
    <col min="4363" max="4363" width="14.140625" customWidth="1"/>
    <col min="4364" max="4364" width="16" customWidth="1"/>
    <col min="4365" max="4365" width="59.42578125" customWidth="1"/>
    <col min="4366" max="4366" width="22.5703125" customWidth="1"/>
    <col min="4367" max="4367" width="16" bestFit="1" customWidth="1"/>
    <col min="4368" max="4368" width="15.5703125" bestFit="1" customWidth="1"/>
    <col min="4369" max="4369" width="16.5703125" bestFit="1" customWidth="1"/>
    <col min="4370" max="4370" width="13.5703125" customWidth="1"/>
    <col min="4371" max="4371" width="16.42578125" bestFit="1" customWidth="1"/>
    <col min="4372" max="4372" width="12.42578125" customWidth="1"/>
    <col min="4373" max="4373" width="15.42578125" customWidth="1"/>
    <col min="4374" max="4374" width="6" bestFit="1" customWidth="1"/>
    <col min="4375" max="4375" width="19" customWidth="1"/>
    <col min="4377" max="4377" width="4.140625" customWidth="1"/>
    <col min="4609" max="4609" width="1.5703125" customWidth="1"/>
    <col min="4610" max="4610" width="19" customWidth="1"/>
    <col min="4611" max="4611" width="23.42578125" customWidth="1"/>
    <col min="4612" max="4612" width="16.42578125" customWidth="1"/>
    <col min="4613" max="4613" width="15.140625" customWidth="1"/>
    <col min="4614" max="4614" width="11.42578125" customWidth="1"/>
    <col min="4615" max="4615" width="14.140625" customWidth="1"/>
    <col min="4616" max="4616" width="13" customWidth="1"/>
    <col min="4617" max="4617" width="10.42578125" customWidth="1"/>
    <col min="4618" max="4618" width="11.42578125" customWidth="1"/>
    <col min="4619" max="4619" width="14.140625" customWidth="1"/>
    <col min="4620" max="4620" width="16" customWidth="1"/>
    <col min="4621" max="4621" width="59.42578125" customWidth="1"/>
    <col min="4622" max="4622" width="22.5703125" customWidth="1"/>
    <col min="4623" max="4623" width="16" bestFit="1" customWidth="1"/>
    <col min="4624" max="4624" width="15.5703125" bestFit="1" customWidth="1"/>
    <col min="4625" max="4625" width="16.5703125" bestFit="1" customWidth="1"/>
    <col min="4626" max="4626" width="13.5703125" customWidth="1"/>
    <col min="4627" max="4627" width="16.42578125" bestFit="1" customWidth="1"/>
    <col min="4628" max="4628" width="12.42578125" customWidth="1"/>
    <col min="4629" max="4629" width="15.42578125" customWidth="1"/>
    <col min="4630" max="4630" width="6" bestFit="1" customWidth="1"/>
    <col min="4631" max="4631" width="19" customWidth="1"/>
    <col min="4633" max="4633" width="4.140625" customWidth="1"/>
    <col min="4865" max="4865" width="1.5703125" customWidth="1"/>
    <col min="4866" max="4866" width="19" customWidth="1"/>
    <col min="4867" max="4867" width="23.42578125" customWidth="1"/>
    <col min="4868" max="4868" width="16.42578125" customWidth="1"/>
    <col min="4869" max="4869" width="15.140625" customWidth="1"/>
    <col min="4870" max="4870" width="11.42578125" customWidth="1"/>
    <col min="4871" max="4871" width="14.140625" customWidth="1"/>
    <col min="4872" max="4872" width="13" customWidth="1"/>
    <col min="4873" max="4873" width="10.42578125" customWidth="1"/>
    <col min="4874" max="4874" width="11.42578125" customWidth="1"/>
    <col min="4875" max="4875" width="14.140625" customWidth="1"/>
    <col min="4876" max="4876" width="16" customWidth="1"/>
    <col min="4877" max="4877" width="59.42578125" customWidth="1"/>
    <col min="4878" max="4878" width="22.5703125" customWidth="1"/>
    <col min="4879" max="4879" width="16" bestFit="1" customWidth="1"/>
    <col min="4880" max="4880" width="15.5703125" bestFit="1" customWidth="1"/>
    <col min="4881" max="4881" width="16.5703125" bestFit="1" customWidth="1"/>
    <col min="4882" max="4882" width="13.5703125" customWidth="1"/>
    <col min="4883" max="4883" width="16.42578125" bestFit="1" customWidth="1"/>
    <col min="4884" max="4884" width="12.42578125" customWidth="1"/>
    <col min="4885" max="4885" width="15.42578125" customWidth="1"/>
    <col min="4886" max="4886" width="6" bestFit="1" customWidth="1"/>
    <col min="4887" max="4887" width="19" customWidth="1"/>
    <col min="4889" max="4889" width="4.140625" customWidth="1"/>
    <col min="5121" max="5121" width="1.5703125" customWidth="1"/>
    <col min="5122" max="5122" width="19" customWidth="1"/>
    <col min="5123" max="5123" width="23.42578125" customWidth="1"/>
    <col min="5124" max="5124" width="16.42578125" customWidth="1"/>
    <col min="5125" max="5125" width="15.140625" customWidth="1"/>
    <col min="5126" max="5126" width="11.42578125" customWidth="1"/>
    <col min="5127" max="5127" width="14.140625" customWidth="1"/>
    <col min="5128" max="5128" width="13" customWidth="1"/>
    <col min="5129" max="5129" width="10.42578125" customWidth="1"/>
    <col min="5130" max="5130" width="11.42578125" customWidth="1"/>
    <col min="5131" max="5131" width="14.140625" customWidth="1"/>
    <col min="5132" max="5132" width="16" customWidth="1"/>
    <col min="5133" max="5133" width="59.42578125" customWidth="1"/>
    <col min="5134" max="5134" width="22.5703125" customWidth="1"/>
    <col min="5135" max="5135" width="16" bestFit="1" customWidth="1"/>
    <col min="5136" max="5136" width="15.5703125" bestFit="1" customWidth="1"/>
    <col min="5137" max="5137" width="16.5703125" bestFit="1" customWidth="1"/>
    <col min="5138" max="5138" width="13.5703125" customWidth="1"/>
    <col min="5139" max="5139" width="16.42578125" bestFit="1" customWidth="1"/>
    <col min="5140" max="5140" width="12.42578125" customWidth="1"/>
    <col min="5141" max="5141" width="15.42578125" customWidth="1"/>
    <col min="5142" max="5142" width="6" bestFit="1" customWidth="1"/>
    <col min="5143" max="5143" width="19" customWidth="1"/>
    <col min="5145" max="5145" width="4.140625" customWidth="1"/>
    <col min="5377" max="5377" width="1.5703125" customWidth="1"/>
    <col min="5378" max="5378" width="19" customWidth="1"/>
    <col min="5379" max="5379" width="23.42578125" customWidth="1"/>
    <col min="5380" max="5380" width="16.42578125" customWidth="1"/>
    <col min="5381" max="5381" width="15.140625" customWidth="1"/>
    <col min="5382" max="5382" width="11.42578125" customWidth="1"/>
    <col min="5383" max="5383" width="14.140625" customWidth="1"/>
    <col min="5384" max="5384" width="13" customWidth="1"/>
    <col min="5385" max="5385" width="10.42578125" customWidth="1"/>
    <col min="5386" max="5386" width="11.42578125" customWidth="1"/>
    <col min="5387" max="5387" width="14.140625" customWidth="1"/>
    <col min="5388" max="5388" width="16" customWidth="1"/>
    <col min="5389" max="5389" width="59.42578125" customWidth="1"/>
    <col min="5390" max="5390" width="22.5703125" customWidth="1"/>
    <col min="5391" max="5391" width="16" bestFit="1" customWidth="1"/>
    <col min="5392" max="5392" width="15.5703125" bestFit="1" customWidth="1"/>
    <col min="5393" max="5393" width="16.5703125" bestFit="1" customWidth="1"/>
    <col min="5394" max="5394" width="13.5703125" customWidth="1"/>
    <col min="5395" max="5395" width="16.42578125" bestFit="1" customWidth="1"/>
    <col min="5396" max="5396" width="12.42578125" customWidth="1"/>
    <col min="5397" max="5397" width="15.42578125" customWidth="1"/>
    <col min="5398" max="5398" width="6" bestFit="1" customWidth="1"/>
    <col min="5399" max="5399" width="19" customWidth="1"/>
    <col min="5401" max="5401" width="4.140625" customWidth="1"/>
    <col min="5633" max="5633" width="1.5703125" customWidth="1"/>
    <col min="5634" max="5634" width="19" customWidth="1"/>
    <col min="5635" max="5635" width="23.42578125" customWidth="1"/>
    <col min="5636" max="5636" width="16.42578125" customWidth="1"/>
    <col min="5637" max="5637" width="15.140625" customWidth="1"/>
    <col min="5638" max="5638" width="11.42578125" customWidth="1"/>
    <col min="5639" max="5639" width="14.140625" customWidth="1"/>
    <col min="5640" max="5640" width="13" customWidth="1"/>
    <col min="5641" max="5641" width="10.42578125" customWidth="1"/>
    <col min="5642" max="5642" width="11.42578125" customWidth="1"/>
    <col min="5643" max="5643" width="14.140625" customWidth="1"/>
    <col min="5644" max="5644" width="16" customWidth="1"/>
    <col min="5645" max="5645" width="59.42578125" customWidth="1"/>
    <col min="5646" max="5646" width="22.5703125" customWidth="1"/>
    <col min="5647" max="5647" width="16" bestFit="1" customWidth="1"/>
    <col min="5648" max="5648" width="15.5703125" bestFit="1" customWidth="1"/>
    <col min="5649" max="5649" width="16.5703125" bestFit="1" customWidth="1"/>
    <col min="5650" max="5650" width="13.5703125" customWidth="1"/>
    <col min="5651" max="5651" width="16.42578125" bestFit="1" customWidth="1"/>
    <col min="5652" max="5652" width="12.42578125" customWidth="1"/>
    <col min="5653" max="5653" width="15.42578125" customWidth="1"/>
    <col min="5654" max="5654" width="6" bestFit="1" customWidth="1"/>
    <col min="5655" max="5655" width="19" customWidth="1"/>
    <col min="5657" max="5657" width="4.140625" customWidth="1"/>
    <col min="5889" max="5889" width="1.5703125" customWidth="1"/>
    <col min="5890" max="5890" width="19" customWidth="1"/>
    <col min="5891" max="5891" width="23.42578125" customWidth="1"/>
    <col min="5892" max="5892" width="16.42578125" customWidth="1"/>
    <col min="5893" max="5893" width="15.140625" customWidth="1"/>
    <col min="5894" max="5894" width="11.42578125" customWidth="1"/>
    <col min="5895" max="5895" width="14.140625" customWidth="1"/>
    <col min="5896" max="5896" width="13" customWidth="1"/>
    <col min="5897" max="5897" width="10.42578125" customWidth="1"/>
    <col min="5898" max="5898" width="11.42578125" customWidth="1"/>
    <col min="5899" max="5899" width="14.140625" customWidth="1"/>
    <col min="5900" max="5900" width="16" customWidth="1"/>
    <col min="5901" max="5901" width="59.42578125" customWidth="1"/>
    <col min="5902" max="5902" width="22.5703125" customWidth="1"/>
    <col min="5903" max="5903" width="16" bestFit="1" customWidth="1"/>
    <col min="5904" max="5904" width="15.5703125" bestFit="1" customWidth="1"/>
    <col min="5905" max="5905" width="16.5703125" bestFit="1" customWidth="1"/>
    <col min="5906" max="5906" width="13.5703125" customWidth="1"/>
    <col min="5907" max="5907" width="16.42578125" bestFit="1" customWidth="1"/>
    <col min="5908" max="5908" width="12.42578125" customWidth="1"/>
    <col min="5909" max="5909" width="15.42578125" customWidth="1"/>
    <col min="5910" max="5910" width="6" bestFit="1" customWidth="1"/>
    <col min="5911" max="5911" width="19" customWidth="1"/>
    <col min="5913" max="5913" width="4.140625" customWidth="1"/>
    <col min="6145" max="6145" width="1.5703125" customWidth="1"/>
    <col min="6146" max="6146" width="19" customWidth="1"/>
    <col min="6147" max="6147" width="23.42578125" customWidth="1"/>
    <col min="6148" max="6148" width="16.42578125" customWidth="1"/>
    <col min="6149" max="6149" width="15.140625" customWidth="1"/>
    <col min="6150" max="6150" width="11.42578125" customWidth="1"/>
    <col min="6151" max="6151" width="14.140625" customWidth="1"/>
    <col min="6152" max="6152" width="13" customWidth="1"/>
    <col min="6153" max="6153" width="10.42578125" customWidth="1"/>
    <col min="6154" max="6154" width="11.42578125" customWidth="1"/>
    <col min="6155" max="6155" width="14.140625" customWidth="1"/>
    <col min="6156" max="6156" width="16" customWidth="1"/>
    <col min="6157" max="6157" width="59.42578125" customWidth="1"/>
    <col min="6158" max="6158" width="22.5703125" customWidth="1"/>
    <col min="6159" max="6159" width="16" bestFit="1" customWidth="1"/>
    <col min="6160" max="6160" width="15.5703125" bestFit="1" customWidth="1"/>
    <col min="6161" max="6161" width="16.5703125" bestFit="1" customWidth="1"/>
    <col min="6162" max="6162" width="13.5703125" customWidth="1"/>
    <col min="6163" max="6163" width="16.42578125" bestFit="1" customWidth="1"/>
    <col min="6164" max="6164" width="12.42578125" customWidth="1"/>
    <col min="6165" max="6165" width="15.42578125" customWidth="1"/>
    <col min="6166" max="6166" width="6" bestFit="1" customWidth="1"/>
    <col min="6167" max="6167" width="19" customWidth="1"/>
    <col min="6169" max="6169" width="4.140625" customWidth="1"/>
    <col min="6401" max="6401" width="1.5703125" customWidth="1"/>
    <col min="6402" max="6402" width="19" customWidth="1"/>
    <col min="6403" max="6403" width="23.42578125" customWidth="1"/>
    <col min="6404" max="6404" width="16.42578125" customWidth="1"/>
    <col min="6405" max="6405" width="15.140625" customWidth="1"/>
    <col min="6406" max="6406" width="11.42578125" customWidth="1"/>
    <col min="6407" max="6407" width="14.140625" customWidth="1"/>
    <col min="6408" max="6408" width="13" customWidth="1"/>
    <col min="6409" max="6409" width="10.42578125" customWidth="1"/>
    <col min="6410" max="6410" width="11.42578125" customWidth="1"/>
    <col min="6411" max="6411" width="14.140625" customWidth="1"/>
    <col min="6412" max="6412" width="16" customWidth="1"/>
    <col min="6413" max="6413" width="59.42578125" customWidth="1"/>
    <col min="6414" max="6414" width="22.5703125" customWidth="1"/>
    <col min="6415" max="6415" width="16" bestFit="1" customWidth="1"/>
    <col min="6416" max="6416" width="15.5703125" bestFit="1" customWidth="1"/>
    <col min="6417" max="6417" width="16.5703125" bestFit="1" customWidth="1"/>
    <col min="6418" max="6418" width="13.5703125" customWidth="1"/>
    <col min="6419" max="6419" width="16.42578125" bestFit="1" customWidth="1"/>
    <col min="6420" max="6420" width="12.42578125" customWidth="1"/>
    <col min="6421" max="6421" width="15.42578125" customWidth="1"/>
    <col min="6422" max="6422" width="6" bestFit="1" customWidth="1"/>
    <col min="6423" max="6423" width="19" customWidth="1"/>
    <col min="6425" max="6425" width="4.140625" customWidth="1"/>
    <col min="6657" max="6657" width="1.5703125" customWidth="1"/>
    <col min="6658" max="6658" width="19" customWidth="1"/>
    <col min="6659" max="6659" width="23.42578125" customWidth="1"/>
    <col min="6660" max="6660" width="16.42578125" customWidth="1"/>
    <col min="6661" max="6661" width="15.140625" customWidth="1"/>
    <col min="6662" max="6662" width="11.42578125" customWidth="1"/>
    <col min="6663" max="6663" width="14.140625" customWidth="1"/>
    <col min="6664" max="6664" width="13" customWidth="1"/>
    <col min="6665" max="6665" width="10.42578125" customWidth="1"/>
    <col min="6666" max="6666" width="11.42578125" customWidth="1"/>
    <col min="6667" max="6667" width="14.140625" customWidth="1"/>
    <col min="6668" max="6668" width="16" customWidth="1"/>
    <col min="6669" max="6669" width="59.42578125" customWidth="1"/>
    <col min="6670" max="6670" width="22.5703125" customWidth="1"/>
    <col min="6671" max="6671" width="16" bestFit="1" customWidth="1"/>
    <col min="6672" max="6672" width="15.5703125" bestFit="1" customWidth="1"/>
    <col min="6673" max="6673" width="16.5703125" bestFit="1" customWidth="1"/>
    <col min="6674" max="6674" width="13.5703125" customWidth="1"/>
    <col min="6675" max="6675" width="16.42578125" bestFit="1" customWidth="1"/>
    <col min="6676" max="6676" width="12.42578125" customWidth="1"/>
    <col min="6677" max="6677" width="15.42578125" customWidth="1"/>
    <col min="6678" max="6678" width="6" bestFit="1" customWidth="1"/>
    <col min="6679" max="6679" width="19" customWidth="1"/>
    <col min="6681" max="6681" width="4.140625" customWidth="1"/>
    <col min="6913" max="6913" width="1.5703125" customWidth="1"/>
    <col min="6914" max="6914" width="19" customWidth="1"/>
    <col min="6915" max="6915" width="23.42578125" customWidth="1"/>
    <col min="6916" max="6916" width="16.42578125" customWidth="1"/>
    <col min="6917" max="6917" width="15.140625" customWidth="1"/>
    <col min="6918" max="6918" width="11.42578125" customWidth="1"/>
    <col min="6919" max="6919" width="14.140625" customWidth="1"/>
    <col min="6920" max="6920" width="13" customWidth="1"/>
    <col min="6921" max="6921" width="10.42578125" customWidth="1"/>
    <col min="6922" max="6922" width="11.42578125" customWidth="1"/>
    <col min="6923" max="6923" width="14.140625" customWidth="1"/>
    <col min="6924" max="6924" width="16" customWidth="1"/>
    <col min="6925" max="6925" width="59.42578125" customWidth="1"/>
    <col min="6926" max="6926" width="22.5703125" customWidth="1"/>
    <col min="6927" max="6927" width="16" bestFit="1" customWidth="1"/>
    <col min="6928" max="6928" width="15.5703125" bestFit="1" customWidth="1"/>
    <col min="6929" max="6929" width="16.5703125" bestFit="1" customWidth="1"/>
    <col min="6930" max="6930" width="13.5703125" customWidth="1"/>
    <col min="6931" max="6931" width="16.42578125" bestFit="1" customWidth="1"/>
    <col min="6932" max="6932" width="12.42578125" customWidth="1"/>
    <col min="6933" max="6933" width="15.42578125" customWidth="1"/>
    <col min="6934" max="6934" width="6" bestFit="1" customWidth="1"/>
    <col min="6935" max="6935" width="19" customWidth="1"/>
    <col min="6937" max="6937" width="4.140625" customWidth="1"/>
    <col min="7169" max="7169" width="1.5703125" customWidth="1"/>
    <col min="7170" max="7170" width="19" customWidth="1"/>
    <col min="7171" max="7171" width="23.42578125" customWidth="1"/>
    <col min="7172" max="7172" width="16.42578125" customWidth="1"/>
    <col min="7173" max="7173" width="15.140625" customWidth="1"/>
    <col min="7174" max="7174" width="11.42578125" customWidth="1"/>
    <col min="7175" max="7175" width="14.140625" customWidth="1"/>
    <col min="7176" max="7176" width="13" customWidth="1"/>
    <col min="7177" max="7177" width="10.42578125" customWidth="1"/>
    <col min="7178" max="7178" width="11.42578125" customWidth="1"/>
    <col min="7179" max="7179" width="14.140625" customWidth="1"/>
    <col min="7180" max="7180" width="16" customWidth="1"/>
    <col min="7181" max="7181" width="59.42578125" customWidth="1"/>
    <col min="7182" max="7182" width="22.5703125" customWidth="1"/>
    <col min="7183" max="7183" width="16" bestFit="1" customWidth="1"/>
    <col min="7184" max="7184" width="15.5703125" bestFit="1" customWidth="1"/>
    <col min="7185" max="7185" width="16.5703125" bestFit="1" customWidth="1"/>
    <col min="7186" max="7186" width="13.5703125" customWidth="1"/>
    <col min="7187" max="7187" width="16.42578125" bestFit="1" customWidth="1"/>
    <col min="7188" max="7188" width="12.42578125" customWidth="1"/>
    <col min="7189" max="7189" width="15.42578125" customWidth="1"/>
    <col min="7190" max="7190" width="6" bestFit="1" customWidth="1"/>
    <col min="7191" max="7191" width="19" customWidth="1"/>
    <col min="7193" max="7193" width="4.140625" customWidth="1"/>
    <col min="7425" max="7425" width="1.5703125" customWidth="1"/>
    <col min="7426" max="7426" width="19" customWidth="1"/>
    <col min="7427" max="7427" width="23.42578125" customWidth="1"/>
    <col min="7428" max="7428" width="16.42578125" customWidth="1"/>
    <col min="7429" max="7429" width="15.140625" customWidth="1"/>
    <col min="7430" max="7430" width="11.42578125" customWidth="1"/>
    <col min="7431" max="7431" width="14.140625" customWidth="1"/>
    <col min="7432" max="7432" width="13" customWidth="1"/>
    <col min="7433" max="7433" width="10.42578125" customWidth="1"/>
    <col min="7434" max="7434" width="11.42578125" customWidth="1"/>
    <col min="7435" max="7435" width="14.140625" customWidth="1"/>
    <col min="7436" max="7436" width="16" customWidth="1"/>
    <col min="7437" max="7437" width="59.42578125" customWidth="1"/>
    <col min="7438" max="7438" width="22.5703125" customWidth="1"/>
    <col min="7439" max="7439" width="16" bestFit="1" customWidth="1"/>
    <col min="7440" max="7440" width="15.5703125" bestFit="1" customWidth="1"/>
    <col min="7441" max="7441" width="16.5703125" bestFit="1" customWidth="1"/>
    <col min="7442" max="7442" width="13.5703125" customWidth="1"/>
    <col min="7443" max="7443" width="16.42578125" bestFit="1" customWidth="1"/>
    <col min="7444" max="7444" width="12.42578125" customWidth="1"/>
    <col min="7445" max="7445" width="15.42578125" customWidth="1"/>
    <col min="7446" max="7446" width="6" bestFit="1" customWidth="1"/>
    <col min="7447" max="7447" width="19" customWidth="1"/>
    <col min="7449" max="7449" width="4.140625" customWidth="1"/>
    <col min="7681" max="7681" width="1.5703125" customWidth="1"/>
    <col min="7682" max="7682" width="19" customWidth="1"/>
    <col min="7683" max="7683" width="23.42578125" customWidth="1"/>
    <col min="7684" max="7684" width="16.42578125" customWidth="1"/>
    <col min="7685" max="7685" width="15.140625" customWidth="1"/>
    <col min="7686" max="7686" width="11.42578125" customWidth="1"/>
    <col min="7687" max="7687" width="14.140625" customWidth="1"/>
    <col min="7688" max="7688" width="13" customWidth="1"/>
    <col min="7689" max="7689" width="10.42578125" customWidth="1"/>
    <col min="7690" max="7690" width="11.42578125" customWidth="1"/>
    <col min="7691" max="7691" width="14.140625" customWidth="1"/>
    <col min="7692" max="7692" width="16" customWidth="1"/>
    <col min="7693" max="7693" width="59.42578125" customWidth="1"/>
    <col min="7694" max="7694" width="22.5703125" customWidth="1"/>
    <col min="7695" max="7695" width="16" bestFit="1" customWidth="1"/>
    <col min="7696" max="7696" width="15.5703125" bestFit="1" customWidth="1"/>
    <col min="7697" max="7697" width="16.5703125" bestFit="1" customWidth="1"/>
    <col min="7698" max="7698" width="13.5703125" customWidth="1"/>
    <col min="7699" max="7699" width="16.42578125" bestFit="1" customWidth="1"/>
    <col min="7700" max="7700" width="12.42578125" customWidth="1"/>
    <col min="7701" max="7701" width="15.42578125" customWidth="1"/>
    <col min="7702" max="7702" width="6" bestFit="1" customWidth="1"/>
    <col min="7703" max="7703" width="19" customWidth="1"/>
    <col min="7705" max="7705" width="4.140625" customWidth="1"/>
    <col min="7937" max="7937" width="1.5703125" customWidth="1"/>
    <col min="7938" max="7938" width="19" customWidth="1"/>
    <col min="7939" max="7939" width="23.42578125" customWidth="1"/>
    <col min="7940" max="7940" width="16.42578125" customWidth="1"/>
    <col min="7941" max="7941" width="15.140625" customWidth="1"/>
    <col min="7942" max="7942" width="11.42578125" customWidth="1"/>
    <col min="7943" max="7943" width="14.140625" customWidth="1"/>
    <col min="7944" max="7944" width="13" customWidth="1"/>
    <col min="7945" max="7945" width="10.42578125" customWidth="1"/>
    <col min="7946" max="7946" width="11.42578125" customWidth="1"/>
    <col min="7947" max="7947" width="14.140625" customWidth="1"/>
    <col min="7948" max="7948" width="16" customWidth="1"/>
    <col min="7949" max="7949" width="59.42578125" customWidth="1"/>
    <col min="7950" max="7950" width="22.5703125" customWidth="1"/>
    <col min="7951" max="7951" width="16" bestFit="1" customWidth="1"/>
    <col min="7952" max="7952" width="15.5703125" bestFit="1" customWidth="1"/>
    <col min="7953" max="7953" width="16.5703125" bestFit="1" customWidth="1"/>
    <col min="7954" max="7954" width="13.5703125" customWidth="1"/>
    <col min="7955" max="7955" width="16.42578125" bestFit="1" customWidth="1"/>
    <col min="7956" max="7956" width="12.42578125" customWidth="1"/>
    <col min="7957" max="7957" width="15.42578125" customWidth="1"/>
    <col min="7958" max="7958" width="6" bestFit="1" customWidth="1"/>
    <col min="7959" max="7959" width="19" customWidth="1"/>
    <col min="7961" max="7961" width="4.140625" customWidth="1"/>
    <col min="8193" max="8193" width="1.5703125" customWidth="1"/>
    <col min="8194" max="8194" width="19" customWidth="1"/>
    <col min="8195" max="8195" width="23.42578125" customWidth="1"/>
    <col min="8196" max="8196" width="16.42578125" customWidth="1"/>
    <col min="8197" max="8197" width="15.140625" customWidth="1"/>
    <col min="8198" max="8198" width="11.42578125" customWidth="1"/>
    <col min="8199" max="8199" width="14.140625" customWidth="1"/>
    <col min="8200" max="8200" width="13" customWidth="1"/>
    <col min="8201" max="8201" width="10.42578125" customWidth="1"/>
    <col min="8202" max="8202" width="11.42578125" customWidth="1"/>
    <col min="8203" max="8203" width="14.140625" customWidth="1"/>
    <col min="8204" max="8204" width="16" customWidth="1"/>
    <col min="8205" max="8205" width="59.42578125" customWidth="1"/>
    <col min="8206" max="8206" width="22.5703125" customWidth="1"/>
    <col min="8207" max="8207" width="16" bestFit="1" customWidth="1"/>
    <col min="8208" max="8208" width="15.5703125" bestFit="1" customWidth="1"/>
    <col min="8209" max="8209" width="16.5703125" bestFit="1" customWidth="1"/>
    <col min="8210" max="8210" width="13.5703125" customWidth="1"/>
    <col min="8211" max="8211" width="16.42578125" bestFit="1" customWidth="1"/>
    <col min="8212" max="8212" width="12.42578125" customWidth="1"/>
    <col min="8213" max="8213" width="15.42578125" customWidth="1"/>
    <col min="8214" max="8214" width="6" bestFit="1" customWidth="1"/>
    <col min="8215" max="8215" width="19" customWidth="1"/>
    <col min="8217" max="8217" width="4.140625" customWidth="1"/>
    <col min="8449" max="8449" width="1.5703125" customWidth="1"/>
    <col min="8450" max="8450" width="19" customWidth="1"/>
    <col min="8451" max="8451" width="23.42578125" customWidth="1"/>
    <col min="8452" max="8452" width="16.42578125" customWidth="1"/>
    <col min="8453" max="8453" width="15.140625" customWidth="1"/>
    <col min="8454" max="8454" width="11.42578125" customWidth="1"/>
    <col min="8455" max="8455" width="14.140625" customWidth="1"/>
    <col min="8456" max="8456" width="13" customWidth="1"/>
    <col min="8457" max="8457" width="10.42578125" customWidth="1"/>
    <col min="8458" max="8458" width="11.42578125" customWidth="1"/>
    <col min="8459" max="8459" width="14.140625" customWidth="1"/>
    <col min="8460" max="8460" width="16" customWidth="1"/>
    <col min="8461" max="8461" width="59.42578125" customWidth="1"/>
    <col min="8462" max="8462" width="22.5703125" customWidth="1"/>
    <col min="8463" max="8463" width="16" bestFit="1" customWidth="1"/>
    <col min="8464" max="8464" width="15.5703125" bestFit="1" customWidth="1"/>
    <col min="8465" max="8465" width="16.5703125" bestFit="1" customWidth="1"/>
    <col min="8466" max="8466" width="13.5703125" customWidth="1"/>
    <col min="8467" max="8467" width="16.42578125" bestFit="1" customWidth="1"/>
    <col min="8468" max="8468" width="12.42578125" customWidth="1"/>
    <col min="8469" max="8469" width="15.42578125" customWidth="1"/>
    <col min="8470" max="8470" width="6" bestFit="1" customWidth="1"/>
    <col min="8471" max="8471" width="19" customWidth="1"/>
    <col min="8473" max="8473" width="4.140625" customWidth="1"/>
    <col min="8705" max="8705" width="1.5703125" customWidth="1"/>
    <col min="8706" max="8706" width="19" customWidth="1"/>
    <col min="8707" max="8707" width="23.42578125" customWidth="1"/>
    <col min="8708" max="8708" width="16.42578125" customWidth="1"/>
    <col min="8709" max="8709" width="15.140625" customWidth="1"/>
    <col min="8710" max="8710" width="11.42578125" customWidth="1"/>
    <col min="8711" max="8711" width="14.140625" customWidth="1"/>
    <col min="8712" max="8712" width="13" customWidth="1"/>
    <col min="8713" max="8713" width="10.42578125" customWidth="1"/>
    <col min="8714" max="8714" width="11.42578125" customWidth="1"/>
    <col min="8715" max="8715" width="14.140625" customWidth="1"/>
    <col min="8716" max="8716" width="16" customWidth="1"/>
    <col min="8717" max="8717" width="59.42578125" customWidth="1"/>
    <col min="8718" max="8718" width="22.5703125" customWidth="1"/>
    <col min="8719" max="8719" width="16" bestFit="1" customWidth="1"/>
    <col min="8720" max="8720" width="15.5703125" bestFit="1" customWidth="1"/>
    <col min="8721" max="8721" width="16.5703125" bestFit="1" customWidth="1"/>
    <col min="8722" max="8722" width="13.5703125" customWidth="1"/>
    <col min="8723" max="8723" width="16.42578125" bestFit="1" customWidth="1"/>
    <col min="8724" max="8724" width="12.42578125" customWidth="1"/>
    <col min="8725" max="8725" width="15.42578125" customWidth="1"/>
    <col min="8726" max="8726" width="6" bestFit="1" customWidth="1"/>
    <col min="8727" max="8727" width="19" customWidth="1"/>
    <col min="8729" max="8729" width="4.140625" customWidth="1"/>
    <col min="8961" max="8961" width="1.5703125" customWidth="1"/>
    <col min="8962" max="8962" width="19" customWidth="1"/>
    <col min="8963" max="8963" width="23.42578125" customWidth="1"/>
    <col min="8964" max="8964" width="16.42578125" customWidth="1"/>
    <col min="8965" max="8965" width="15.140625" customWidth="1"/>
    <col min="8966" max="8966" width="11.42578125" customWidth="1"/>
    <col min="8967" max="8967" width="14.140625" customWidth="1"/>
    <col min="8968" max="8968" width="13" customWidth="1"/>
    <col min="8969" max="8969" width="10.42578125" customWidth="1"/>
    <col min="8970" max="8970" width="11.42578125" customWidth="1"/>
    <col min="8971" max="8971" width="14.140625" customWidth="1"/>
    <col min="8972" max="8972" width="16" customWidth="1"/>
    <col min="8973" max="8973" width="59.42578125" customWidth="1"/>
    <col min="8974" max="8974" width="22.5703125" customWidth="1"/>
    <col min="8975" max="8975" width="16" bestFit="1" customWidth="1"/>
    <col min="8976" max="8976" width="15.5703125" bestFit="1" customWidth="1"/>
    <col min="8977" max="8977" width="16.5703125" bestFit="1" customWidth="1"/>
    <col min="8978" max="8978" width="13.5703125" customWidth="1"/>
    <col min="8979" max="8979" width="16.42578125" bestFit="1" customWidth="1"/>
    <col min="8980" max="8980" width="12.42578125" customWidth="1"/>
    <col min="8981" max="8981" width="15.42578125" customWidth="1"/>
    <col min="8982" max="8982" width="6" bestFit="1" customWidth="1"/>
    <col min="8983" max="8983" width="19" customWidth="1"/>
    <col min="8985" max="8985" width="4.140625" customWidth="1"/>
    <col min="9217" max="9217" width="1.5703125" customWidth="1"/>
    <col min="9218" max="9218" width="19" customWidth="1"/>
    <col min="9219" max="9219" width="23.42578125" customWidth="1"/>
    <col min="9220" max="9220" width="16.42578125" customWidth="1"/>
    <col min="9221" max="9221" width="15.140625" customWidth="1"/>
    <col min="9222" max="9222" width="11.42578125" customWidth="1"/>
    <col min="9223" max="9223" width="14.140625" customWidth="1"/>
    <col min="9224" max="9224" width="13" customWidth="1"/>
    <col min="9225" max="9225" width="10.42578125" customWidth="1"/>
    <col min="9226" max="9226" width="11.42578125" customWidth="1"/>
    <col min="9227" max="9227" width="14.140625" customWidth="1"/>
    <col min="9228" max="9228" width="16" customWidth="1"/>
    <col min="9229" max="9229" width="59.42578125" customWidth="1"/>
    <col min="9230" max="9230" width="22.5703125" customWidth="1"/>
    <col min="9231" max="9231" width="16" bestFit="1" customWidth="1"/>
    <col min="9232" max="9232" width="15.5703125" bestFit="1" customWidth="1"/>
    <col min="9233" max="9233" width="16.5703125" bestFit="1" customWidth="1"/>
    <col min="9234" max="9234" width="13.5703125" customWidth="1"/>
    <col min="9235" max="9235" width="16.42578125" bestFit="1" customWidth="1"/>
    <col min="9236" max="9236" width="12.42578125" customWidth="1"/>
    <col min="9237" max="9237" width="15.42578125" customWidth="1"/>
    <col min="9238" max="9238" width="6" bestFit="1" customWidth="1"/>
    <col min="9239" max="9239" width="19" customWidth="1"/>
    <col min="9241" max="9241" width="4.140625" customWidth="1"/>
    <col min="9473" max="9473" width="1.5703125" customWidth="1"/>
    <col min="9474" max="9474" width="19" customWidth="1"/>
    <col min="9475" max="9475" width="23.42578125" customWidth="1"/>
    <col min="9476" max="9476" width="16.42578125" customWidth="1"/>
    <col min="9477" max="9477" width="15.140625" customWidth="1"/>
    <col min="9478" max="9478" width="11.42578125" customWidth="1"/>
    <col min="9479" max="9479" width="14.140625" customWidth="1"/>
    <col min="9480" max="9480" width="13" customWidth="1"/>
    <col min="9481" max="9481" width="10.42578125" customWidth="1"/>
    <col min="9482" max="9482" width="11.42578125" customWidth="1"/>
    <col min="9483" max="9483" width="14.140625" customWidth="1"/>
    <col min="9484" max="9484" width="16" customWidth="1"/>
    <col min="9485" max="9485" width="59.42578125" customWidth="1"/>
    <col min="9486" max="9486" width="22.5703125" customWidth="1"/>
    <col min="9487" max="9487" width="16" bestFit="1" customWidth="1"/>
    <col min="9488" max="9488" width="15.5703125" bestFit="1" customWidth="1"/>
    <col min="9489" max="9489" width="16.5703125" bestFit="1" customWidth="1"/>
    <col min="9490" max="9490" width="13.5703125" customWidth="1"/>
    <col min="9491" max="9491" width="16.42578125" bestFit="1" customWidth="1"/>
    <col min="9492" max="9492" width="12.42578125" customWidth="1"/>
    <col min="9493" max="9493" width="15.42578125" customWidth="1"/>
    <col min="9494" max="9494" width="6" bestFit="1" customWidth="1"/>
    <col min="9495" max="9495" width="19" customWidth="1"/>
    <col min="9497" max="9497" width="4.140625" customWidth="1"/>
    <col min="9729" max="9729" width="1.5703125" customWidth="1"/>
    <col min="9730" max="9730" width="19" customWidth="1"/>
    <col min="9731" max="9731" width="23.42578125" customWidth="1"/>
    <col min="9732" max="9732" width="16.42578125" customWidth="1"/>
    <col min="9733" max="9733" width="15.140625" customWidth="1"/>
    <col min="9734" max="9734" width="11.42578125" customWidth="1"/>
    <col min="9735" max="9735" width="14.140625" customWidth="1"/>
    <col min="9736" max="9736" width="13" customWidth="1"/>
    <col min="9737" max="9737" width="10.42578125" customWidth="1"/>
    <col min="9738" max="9738" width="11.42578125" customWidth="1"/>
    <col min="9739" max="9739" width="14.140625" customWidth="1"/>
    <col min="9740" max="9740" width="16" customWidth="1"/>
    <col min="9741" max="9741" width="59.42578125" customWidth="1"/>
    <col min="9742" max="9742" width="22.5703125" customWidth="1"/>
    <col min="9743" max="9743" width="16" bestFit="1" customWidth="1"/>
    <col min="9744" max="9744" width="15.5703125" bestFit="1" customWidth="1"/>
    <col min="9745" max="9745" width="16.5703125" bestFit="1" customWidth="1"/>
    <col min="9746" max="9746" width="13.5703125" customWidth="1"/>
    <col min="9747" max="9747" width="16.42578125" bestFit="1" customWidth="1"/>
    <col min="9748" max="9748" width="12.42578125" customWidth="1"/>
    <col min="9749" max="9749" width="15.42578125" customWidth="1"/>
    <col min="9750" max="9750" width="6" bestFit="1" customWidth="1"/>
    <col min="9751" max="9751" width="19" customWidth="1"/>
    <col min="9753" max="9753" width="4.140625" customWidth="1"/>
    <col min="9985" max="9985" width="1.5703125" customWidth="1"/>
    <col min="9986" max="9986" width="19" customWidth="1"/>
    <col min="9987" max="9987" width="23.42578125" customWidth="1"/>
    <col min="9988" max="9988" width="16.42578125" customWidth="1"/>
    <col min="9989" max="9989" width="15.140625" customWidth="1"/>
    <col min="9990" max="9990" width="11.42578125" customWidth="1"/>
    <col min="9991" max="9991" width="14.140625" customWidth="1"/>
    <col min="9992" max="9992" width="13" customWidth="1"/>
    <col min="9993" max="9993" width="10.42578125" customWidth="1"/>
    <col min="9994" max="9994" width="11.42578125" customWidth="1"/>
    <col min="9995" max="9995" width="14.140625" customWidth="1"/>
    <col min="9996" max="9996" width="16" customWidth="1"/>
    <col min="9997" max="9997" width="59.42578125" customWidth="1"/>
    <col min="9998" max="9998" width="22.5703125" customWidth="1"/>
    <col min="9999" max="9999" width="16" bestFit="1" customWidth="1"/>
    <col min="10000" max="10000" width="15.5703125" bestFit="1" customWidth="1"/>
    <col min="10001" max="10001" width="16.5703125" bestFit="1" customWidth="1"/>
    <col min="10002" max="10002" width="13.5703125" customWidth="1"/>
    <col min="10003" max="10003" width="16.42578125" bestFit="1" customWidth="1"/>
    <col min="10004" max="10004" width="12.42578125" customWidth="1"/>
    <col min="10005" max="10005" width="15.42578125" customWidth="1"/>
    <col min="10006" max="10006" width="6" bestFit="1" customWidth="1"/>
    <col min="10007" max="10007" width="19" customWidth="1"/>
    <col min="10009" max="10009" width="4.140625" customWidth="1"/>
    <col min="10241" max="10241" width="1.5703125" customWidth="1"/>
    <col min="10242" max="10242" width="19" customWidth="1"/>
    <col min="10243" max="10243" width="23.42578125" customWidth="1"/>
    <col min="10244" max="10244" width="16.42578125" customWidth="1"/>
    <col min="10245" max="10245" width="15.140625" customWidth="1"/>
    <col min="10246" max="10246" width="11.42578125" customWidth="1"/>
    <col min="10247" max="10247" width="14.140625" customWidth="1"/>
    <col min="10248" max="10248" width="13" customWidth="1"/>
    <col min="10249" max="10249" width="10.42578125" customWidth="1"/>
    <col min="10250" max="10250" width="11.42578125" customWidth="1"/>
    <col min="10251" max="10251" width="14.140625" customWidth="1"/>
    <col min="10252" max="10252" width="16" customWidth="1"/>
    <col min="10253" max="10253" width="59.42578125" customWidth="1"/>
    <col min="10254" max="10254" width="22.5703125" customWidth="1"/>
    <col min="10255" max="10255" width="16" bestFit="1" customWidth="1"/>
    <col min="10256" max="10256" width="15.5703125" bestFit="1" customWidth="1"/>
    <col min="10257" max="10257" width="16.5703125" bestFit="1" customWidth="1"/>
    <col min="10258" max="10258" width="13.5703125" customWidth="1"/>
    <col min="10259" max="10259" width="16.42578125" bestFit="1" customWidth="1"/>
    <col min="10260" max="10260" width="12.42578125" customWidth="1"/>
    <col min="10261" max="10261" width="15.42578125" customWidth="1"/>
    <col min="10262" max="10262" width="6" bestFit="1" customWidth="1"/>
    <col min="10263" max="10263" width="19" customWidth="1"/>
    <col min="10265" max="10265" width="4.140625" customWidth="1"/>
    <col min="10497" max="10497" width="1.5703125" customWidth="1"/>
    <col min="10498" max="10498" width="19" customWidth="1"/>
    <col min="10499" max="10499" width="23.42578125" customWidth="1"/>
    <col min="10500" max="10500" width="16.42578125" customWidth="1"/>
    <col min="10501" max="10501" width="15.140625" customWidth="1"/>
    <col min="10502" max="10502" width="11.42578125" customWidth="1"/>
    <col min="10503" max="10503" width="14.140625" customWidth="1"/>
    <col min="10504" max="10504" width="13" customWidth="1"/>
    <col min="10505" max="10505" width="10.42578125" customWidth="1"/>
    <col min="10506" max="10506" width="11.42578125" customWidth="1"/>
    <col min="10507" max="10507" width="14.140625" customWidth="1"/>
    <col min="10508" max="10508" width="16" customWidth="1"/>
    <col min="10509" max="10509" width="59.42578125" customWidth="1"/>
    <col min="10510" max="10510" width="22.5703125" customWidth="1"/>
    <col min="10511" max="10511" width="16" bestFit="1" customWidth="1"/>
    <col min="10512" max="10512" width="15.5703125" bestFit="1" customWidth="1"/>
    <col min="10513" max="10513" width="16.5703125" bestFit="1" customWidth="1"/>
    <col min="10514" max="10514" width="13.5703125" customWidth="1"/>
    <col min="10515" max="10515" width="16.42578125" bestFit="1" customWidth="1"/>
    <col min="10516" max="10516" width="12.42578125" customWidth="1"/>
    <col min="10517" max="10517" width="15.42578125" customWidth="1"/>
    <col min="10518" max="10518" width="6" bestFit="1" customWidth="1"/>
    <col min="10519" max="10519" width="19" customWidth="1"/>
    <col min="10521" max="10521" width="4.140625" customWidth="1"/>
    <col min="10753" max="10753" width="1.5703125" customWidth="1"/>
    <col min="10754" max="10754" width="19" customWidth="1"/>
    <col min="10755" max="10755" width="23.42578125" customWidth="1"/>
    <col min="10756" max="10756" width="16.42578125" customWidth="1"/>
    <col min="10757" max="10757" width="15.140625" customWidth="1"/>
    <col min="10758" max="10758" width="11.42578125" customWidth="1"/>
    <col min="10759" max="10759" width="14.140625" customWidth="1"/>
    <col min="10760" max="10760" width="13" customWidth="1"/>
    <col min="10761" max="10761" width="10.42578125" customWidth="1"/>
    <col min="10762" max="10762" width="11.42578125" customWidth="1"/>
    <col min="10763" max="10763" width="14.140625" customWidth="1"/>
    <col min="10764" max="10764" width="16" customWidth="1"/>
    <col min="10765" max="10765" width="59.42578125" customWidth="1"/>
    <col min="10766" max="10766" width="22.5703125" customWidth="1"/>
    <col min="10767" max="10767" width="16" bestFit="1" customWidth="1"/>
    <col min="10768" max="10768" width="15.5703125" bestFit="1" customWidth="1"/>
    <col min="10769" max="10769" width="16.5703125" bestFit="1" customWidth="1"/>
    <col min="10770" max="10770" width="13.5703125" customWidth="1"/>
    <col min="10771" max="10771" width="16.42578125" bestFit="1" customWidth="1"/>
    <col min="10772" max="10772" width="12.42578125" customWidth="1"/>
    <col min="10773" max="10773" width="15.42578125" customWidth="1"/>
    <col min="10774" max="10774" width="6" bestFit="1" customWidth="1"/>
    <col min="10775" max="10775" width="19" customWidth="1"/>
    <col min="10777" max="10777" width="4.140625" customWidth="1"/>
    <col min="11009" max="11009" width="1.5703125" customWidth="1"/>
    <col min="11010" max="11010" width="19" customWidth="1"/>
    <col min="11011" max="11011" width="23.42578125" customWidth="1"/>
    <col min="11012" max="11012" width="16.42578125" customWidth="1"/>
    <col min="11013" max="11013" width="15.140625" customWidth="1"/>
    <col min="11014" max="11014" width="11.42578125" customWidth="1"/>
    <col min="11015" max="11015" width="14.140625" customWidth="1"/>
    <col min="11016" max="11016" width="13" customWidth="1"/>
    <col min="11017" max="11017" width="10.42578125" customWidth="1"/>
    <col min="11018" max="11018" width="11.42578125" customWidth="1"/>
    <col min="11019" max="11019" width="14.140625" customWidth="1"/>
    <col min="11020" max="11020" width="16" customWidth="1"/>
    <col min="11021" max="11021" width="59.42578125" customWidth="1"/>
    <col min="11022" max="11022" width="22.5703125" customWidth="1"/>
    <col min="11023" max="11023" width="16" bestFit="1" customWidth="1"/>
    <col min="11024" max="11024" width="15.5703125" bestFit="1" customWidth="1"/>
    <col min="11025" max="11025" width="16.5703125" bestFit="1" customWidth="1"/>
    <col min="11026" max="11026" width="13.5703125" customWidth="1"/>
    <col min="11027" max="11027" width="16.42578125" bestFit="1" customWidth="1"/>
    <col min="11028" max="11028" width="12.42578125" customWidth="1"/>
    <col min="11029" max="11029" width="15.42578125" customWidth="1"/>
    <col min="11030" max="11030" width="6" bestFit="1" customWidth="1"/>
    <col min="11031" max="11031" width="19" customWidth="1"/>
    <col min="11033" max="11033" width="4.140625" customWidth="1"/>
    <col min="11265" max="11265" width="1.5703125" customWidth="1"/>
    <col min="11266" max="11266" width="19" customWidth="1"/>
    <col min="11267" max="11267" width="23.42578125" customWidth="1"/>
    <col min="11268" max="11268" width="16.42578125" customWidth="1"/>
    <col min="11269" max="11269" width="15.140625" customWidth="1"/>
    <col min="11270" max="11270" width="11.42578125" customWidth="1"/>
    <col min="11271" max="11271" width="14.140625" customWidth="1"/>
    <col min="11272" max="11272" width="13" customWidth="1"/>
    <col min="11273" max="11273" width="10.42578125" customWidth="1"/>
    <col min="11274" max="11274" width="11.42578125" customWidth="1"/>
    <col min="11275" max="11275" width="14.140625" customWidth="1"/>
    <col min="11276" max="11276" width="16" customWidth="1"/>
    <col min="11277" max="11277" width="59.42578125" customWidth="1"/>
    <col min="11278" max="11278" width="22.5703125" customWidth="1"/>
    <col min="11279" max="11279" width="16" bestFit="1" customWidth="1"/>
    <col min="11280" max="11280" width="15.5703125" bestFit="1" customWidth="1"/>
    <col min="11281" max="11281" width="16.5703125" bestFit="1" customWidth="1"/>
    <col min="11282" max="11282" width="13.5703125" customWidth="1"/>
    <col min="11283" max="11283" width="16.42578125" bestFit="1" customWidth="1"/>
    <col min="11284" max="11284" width="12.42578125" customWidth="1"/>
    <col min="11285" max="11285" width="15.42578125" customWidth="1"/>
    <col min="11286" max="11286" width="6" bestFit="1" customWidth="1"/>
    <col min="11287" max="11287" width="19" customWidth="1"/>
    <col min="11289" max="11289" width="4.140625" customWidth="1"/>
    <col min="11521" max="11521" width="1.5703125" customWidth="1"/>
    <col min="11522" max="11522" width="19" customWidth="1"/>
    <col min="11523" max="11523" width="23.42578125" customWidth="1"/>
    <col min="11524" max="11524" width="16.42578125" customWidth="1"/>
    <col min="11525" max="11525" width="15.140625" customWidth="1"/>
    <col min="11526" max="11526" width="11.42578125" customWidth="1"/>
    <col min="11527" max="11527" width="14.140625" customWidth="1"/>
    <col min="11528" max="11528" width="13" customWidth="1"/>
    <col min="11529" max="11529" width="10.42578125" customWidth="1"/>
    <col min="11530" max="11530" width="11.42578125" customWidth="1"/>
    <col min="11531" max="11531" width="14.140625" customWidth="1"/>
    <col min="11532" max="11532" width="16" customWidth="1"/>
    <col min="11533" max="11533" width="59.42578125" customWidth="1"/>
    <col min="11534" max="11534" width="22.5703125" customWidth="1"/>
    <col min="11535" max="11535" width="16" bestFit="1" customWidth="1"/>
    <col min="11536" max="11536" width="15.5703125" bestFit="1" customWidth="1"/>
    <col min="11537" max="11537" width="16.5703125" bestFit="1" customWidth="1"/>
    <col min="11538" max="11538" width="13.5703125" customWidth="1"/>
    <col min="11539" max="11539" width="16.42578125" bestFit="1" customWidth="1"/>
    <col min="11540" max="11540" width="12.42578125" customWidth="1"/>
    <col min="11541" max="11541" width="15.42578125" customWidth="1"/>
    <col min="11542" max="11542" width="6" bestFit="1" customWidth="1"/>
    <col min="11543" max="11543" width="19" customWidth="1"/>
    <col min="11545" max="11545" width="4.140625" customWidth="1"/>
    <col min="11777" max="11777" width="1.5703125" customWidth="1"/>
    <col min="11778" max="11778" width="19" customWidth="1"/>
    <col min="11779" max="11779" width="23.42578125" customWidth="1"/>
    <col min="11780" max="11780" width="16.42578125" customWidth="1"/>
    <col min="11781" max="11781" width="15.140625" customWidth="1"/>
    <col min="11782" max="11782" width="11.42578125" customWidth="1"/>
    <col min="11783" max="11783" width="14.140625" customWidth="1"/>
    <col min="11784" max="11784" width="13" customWidth="1"/>
    <col min="11785" max="11785" width="10.42578125" customWidth="1"/>
    <col min="11786" max="11786" width="11.42578125" customWidth="1"/>
    <col min="11787" max="11787" width="14.140625" customWidth="1"/>
    <col min="11788" max="11788" width="16" customWidth="1"/>
    <col min="11789" max="11789" width="59.42578125" customWidth="1"/>
    <col min="11790" max="11790" width="22.5703125" customWidth="1"/>
    <col min="11791" max="11791" width="16" bestFit="1" customWidth="1"/>
    <col min="11792" max="11792" width="15.5703125" bestFit="1" customWidth="1"/>
    <col min="11793" max="11793" width="16.5703125" bestFit="1" customWidth="1"/>
    <col min="11794" max="11794" width="13.5703125" customWidth="1"/>
    <col min="11795" max="11795" width="16.42578125" bestFit="1" customWidth="1"/>
    <col min="11796" max="11796" width="12.42578125" customWidth="1"/>
    <col min="11797" max="11797" width="15.42578125" customWidth="1"/>
    <col min="11798" max="11798" width="6" bestFit="1" customWidth="1"/>
    <col min="11799" max="11799" width="19" customWidth="1"/>
    <col min="11801" max="11801" width="4.140625" customWidth="1"/>
    <col min="12033" max="12033" width="1.5703125" customWidth="1"/>
    <col min="12034" max="12034" width="19" customWidth="1"/>
    <col min="12035" max="12035" width="23.42578125" customWidth="1"/>
    <col min="12036" max="12036" width="16.42578125" customWidth="1"/>
    <col min="12037" max="12037" width="15.140625" customWidth="1"/>
    <col min="12038" max="12038" width="11.42578125" customWidth="1"/>
    <col min="12039" max="12039" width="14.140625" customWidth="1"/>
    <col min="12040" max="12040" width="13" customWidth="1"/>
    <col min="12041" max="12041" width="10.42578125" customWidth="1"/>
    <col min="12042" max="12042" width="11.42578125" customWidth="1"/>
    <col min="12043" max="12043" width="14.140625" customWidth="1"/>
    <col min="12044" max="12044" width="16" customWidth="1"/>
    <col min="12045" max="12045" width="59.42578125" customWidth="1"/>
    <col min="12046" max="12046" width="22.5703125" customWidth="1"/>
    <col min="12047" max="12047" width="16" bestFit="1" customWidth="1"/>
    <col min="12048" max="12048" width="15.5703125" bestFit="1" customWidth="1"/>
    <col min="12049" max="12049" width="16.5703125" bestFit="1" customWidth="1"/>
    <col min="12050" max="12050" width="13.5703125" customWidth="1"/>
    <col min="12051" max="12051" width="16.42578125" bestFit="1" customWidth="1"/>
    <col min="12052" max="12052" width="12.42578125" customWidth="1"/>
    <col min="12053" max="12053" width="15.42578125" customWidth="1"/>
    <col min="12054" max="12054" width="6" bestFit="1" customWidth="1"/>
    <col min="12055" max="12055" width="19" customWidth="1"/>
    <col min="12057" max="12057" width="4.140625" customWidth="1"/>
    <col min="12289" max="12289" width="1.5703125" customWidth="1"/>
    <col min="12290" max="12290" width="19" customWidth="1"/>
    <col min="12291" max="12291" width="23.42578125" customWidth="1"/>
    <col min="12292" max="12292" width="16.42578125" customWidth="1"/>
    <col min="12293" max="12293" width="15.140625" customWidth="1"/>
    <col min="12294" max="12294" width="11.42578125" customWidth="1"/>
    <col min="12295" max="12295" width="14.140625" customWidth="1"/>
    <col min="12296" max="12296" width="13" customWidth="1"/>
    <col min="12297" max="12297" width="10.42578125" customWidth="1"/>
    <col min="12298" max="12298" width="11.42578125" customWidth="1"/>
    <col min="12299" max="12299" width="14.140625" customWidth="1"/>
    <col min="12300" max="12300" width="16" customWidth="1"/>
    <col min="12301" max="12301" width="59.42578125" customWidth="1"/>
    <col min="12302" max="12302" width="22.5703125" customWidth="1"/>
    <col min="12303" max="12303" width="16" bestFit="1" customWidth="1"/>
    <col min="12304" max="12304" width="15.5703125" bestFit="1" customWidth="1"/>
    <col min="12305" max="12305" width="16.5703125" bestFit="1" customWidth="1"/>
    <col min="12306" max="12306" width="13.5703125" customWidth="1"/>
    <col min="12307" max="12307" width="16.42578125" bestFit="1" customWidth="1"/>
    <col min="12308" max="12308" width="12.42578125" customWidth="1"/>
    <col min="12309" max="12309" width="15.42578125" customWidth="1"/>
    <col min="12310" max="12310" width="6" bestFit="1" customWidth="1"/>
    <col min="12311" max="12311" width="19" customWidth="1"/>
    <col min="12313" max="12313" width="4.140625" customWidth="1"/>
    <col min="12545" max="12545" width="1.5703125" customWidth="1"/>
    <col min="12546" max="12546" width="19" customWidth="1"/>
    <col min="12547" max="12547" width="23.42578125" customWidth="1"/>
    <col min="12548" max="12548" width="16.42578125" customWidth="1"/>
    <col min="12549" max="12549" width="15.140625" customWidth="1"/>
    <col min="12550" max="12550" width="11.42578125" customWidth="1"/>
    <col min="12551" max="12551" width="14.140625" customWidth="1"/>
    <col min="12552" max="12552" width="13" customWidth="1"/>
    <col min="12553" max="12553" width="10.42578125" customWidth="1"/>
    <col min="12554" max="12554" width="11.42578125" customWidth="1"/>
    <col min="12555" max="12555" width="14.140625" customWidth="1"/>
    <col min="12556" max="12556" width="16" customWidth="1"/>
    <col min="12557" max="12557" width="59.42578125" customWidth="1"/>
    <col min="12558" max="12558" width="22.5703125" customWidth="1"/>
    <col min="12559" max="12559" width="16" bestFit="1" customWidth="1"/>
    <col min="12560" max="12560" width="15.5703125" bestFit="1" customWidth="1"/>
    <col min="12561" max="12561" width="16.5703125" bestFit="1" customWidth="1"/>
    <col min="12562" max="12562" width="13.5703125" customWidth="1"/>
    <col min="12563" max="12563" width="16.42578125" bestFit="1" customWidth="1"/>
    <col min="12564" max="12564" width="12.42578125" customWidth="1"/>
    <col min="12565" max="12565" width="15.42578125" customWidth="1"/>
    <col min="12566" max="12566" width="6" bestFit="1" customWidth="1"/>
    <col min="12567" max="12567" width="19" customWidth="1"/>
    <col min="12569" max="12569" width="4.140625" customWidth="1"/>
    <col min="12801" max="12801" width="1.5703125" customWidth="1"/>
    <col min="12802" max="12802" width="19" customWidth="1"/>
    <col min="12803" max="12803" width="23.42578125" customWidth="1"/>
    <col min="12804" max="12804" width="16.42578125" customWidth="1"/>
    <col min="12805" max="12805" width="15.140625" customWidth="1"/>
    <col min="12806" max="12806" width="11.42578125" customWidth="1"/>
    <col min="12807" max="12807" width="14.140625" customWidth="1"/>
    <col min="12808" max="12808" width="13" customWidth="1"/>
    <col min="12809" max="12809" width="10.42578125" customWidth="1"/>
    <col min="12810" max="12810" width="11.42578125" customWidth="1"/>
    <col min="12811" max="12811" width="14.140625" customWidth="1"/>
    <col min="12812" max="12812" width="16" customWidth="1"/>
    <col min="12813" max="12813" width="59.42578125" customWidth="1"/>
    <col min="12814" max="12814" width="22.5703125" customWidth="1"/>
    <col min="12815" max="12815" width="16" bestFit="1" customWidth="1"/>
    <col min="12816" max="12816" width="15.5703125" bestFit="1" customWidth="1"/>
    <col min="12817" max="12817" width="16.5703125" bestFit="1" customWidth="1"/>
    <col min="12818" max="12818" width="13.5703125" customWidth="1"/>
    <col min="12819" max="12819" width="16.42578125" bestFit="1" customWidth="1"/>
    <col min="12820" max="12820" width="12.42578125" customWidth="1"/>
    <col min="12821" max="12821" width="15.42578125" customWidth="1"/>
    <col min="12822" max="12822" width="6" bestFit="1" customWidth="1"/>
    <col min="12823" max="12823" width="19" customWidth="1"/>
    <col min="12825" max="12825" width="4.140625" customWidth="1"/>
    <col min="13057" max="13057" width="1.5703125" customWidth="1"/>
    <col min="13058" max="13058" width="19" customWidth="1"/>
    <col min="13059" max="13059" width="23.42578125" customWidth="1"/>
    <col min="13060" max="13060" width="16.42578125" customWidth="1"/>
    <col min="13061" max="13061" width="15.140625" customWidth="1"/>
    <col min="13062" max="13062" width="11.42578125" customWidth="1"/>
    <col min="13063" max="13063" width="14.140625" customWidth="1"/>
    <col min="13064" max="13064" width="13" customWidth="1"/>
    <col min="13065" max="13065" width="10.42578125" customWidth="1"/>
    <col min="13066" max="13066" width="11.42578125" customWidth="1"/>
    <col min="13067" max="13067" width="14.140625" customWidth="1"/>
    <col min="13068" max="13068" width="16" customWidth="1"/>
    <col min="13069" max="13069" width="59.42578125" customWidth="1"/>
    <col min="13070" max="13070" width="22.5703125" customWidth="1"/>
    <col min="13071" max="13071" width="16" bestFit="1" customWidth="1"/>
    <col min="13072" max="13072" width="15.5703125" bestFit="1" customWidth="1"/>
    <col min="13073" max="13073" width="16.5703125" bestFit="1" customWidth="1"/>
    <col min="13074" max="13074" width="13.5703125" customWidth="1"/>
    <col min="13075" max="13075" width="16.42578125" bestFit="1" customWidth="1"/>
    <col min="13076" max="13076" width="12.42578125" customWidth="1"/>
    <col min="13077" max="13077" width="15.42578125" customWidth="1"/>
    <col min="13078" max="13078" width="6" bestFit="1" customWidth="1"/>
    <col min="13079" max="13079" width="19" customWidth="1"/>
    <col min="13081" max="13081" width="4.140625" customWidth="1"/>
    <col min="13313" max="13313" width="1.5703125" customWidth="1"/>
    <col min="13314" max="13314" width="19" customWidth="1"/>
    <col min="13315" max="13315" width="23.42578125" customWidth="1"/>
    <col min="13316" max="13316" width="16.42578125" customWidth="1"/>
    <col min="13317" max="13317" width="15.140625" customWidth="1"/>
    <col min="13318" max="13318" width="11.42578125" customWidth="1"/>
    <col min="13319" max="13319" width="14.140625" customWidth="1"/>
    <col min="13320" max="13320" width="13" customWidth="1"/>
    <col min="13321" max="13321" width="10.42578125" customWidth="1"/>
    <col min="13322" max="13322" width="11.42578125" customWidth="1"/>
    <col min="13323" max="13323" width="14.140625" customWidth="1"/>
    <col min="13324" max="13324" width="16" customWidth="1"/>
    <col min="13325" max="13325" width="59.42578125" customWidth="1"/>
    <col min="13326" max="13326" width="22.5703125" customWidth="1"/>
    <col min="13327" max="13327" width="16" bestFit="1" customWidth="1"/>
    <col min="13328" max="13328" width="15.5703125" bestFit="1" customWidth="1"/>
    <col min="13329" max="13329" width="16.5703125" bestFit="1" customWidth="1"/>
    <col min="13330" max="13330" width="13.5703125" customWidth="1"/>
    <col min="13331" max="13331" width="16.42578125" bestFit="1" customWidth="1"/>
    <col min="13332" max="13332" width="12.42578125" customWidth="1"/>
    <col min="13333" max="13333" width="15.42578125" customWidth="1"/>
    <col min="13334" max="13334" width="6" bestFit="1" customWidth="1"/>
    <col min="13335" max="13335" width="19" customWidth="1"/>
    <col min="13337" max="13337" width="4.140625" customWidth="1"/>
    <col min="13569" max="13569" width="1.5703125" customWidth="1"/>
    <col min="13570" max="13570" width="19" customWidth="1"/>
    <col min="13571" max="13571" width="23.42578125" customWidth="1"/>
    <col min="13572" max="13572" width="16.42578125" customWidth="1"/>
    <col min="13573" max="13573" width="15.140625" customWidth="1"/>
    <col min="13574" max="13574" width="11.42578125" customWidth="1"/>
    <col min="13575" max="13575" width="14.140625" customWidth="1"/>
    <col min="13576" max="13576" width="13" customWidth="1"/>
    <col min="13577" max="13577" width="10.42578125" customWidth="1"/>
    <col min="13578" max="13578" width="11.42578125" customWidth="1"/>
    <col min="13579" max="13579" width="14.140625" customWidth="1"/>
    <col min="13580" max="13580" width="16" customWidth="1"/>
    <col min="13581" max="13581" width="59.42578125" customWidth="1"/>
    <col min="13582" max="13582" width="22.5703125" customWidth="1"/>
    <col min="13583" max="13583" width="16" bestFit="1" customWidth="1"/>
    <col min="13584" max="13584" width="15.5703125" bestFit="1" customWidth="1"/>
    <col min="13585" max="13585" width="16.5703125" bestFit="1" customWidth="1"/>
    <col min="13586" max="13586" width="13.5703125" customWidth="1"/>
    <col min="13587" max="13587" width="16.42578125" bestFit="1" customWidth="1"/>
    <col min="13588" max="13588" width="12.42578125" customWidth="1"/>
    <col min="13589" max="13589" width="15.42578125" customWidth="1"/>
    <col min="13590" max="13590" width="6" bestFit="1" customWidth="1"/>
    <col min="13591" max="13591" width="19" customWidth="1"/>
    <col min="13593" max="13593" width="4.140625" customWidth="1"/>
    <col min="13825" max="13825" width="1.5703125" customWidth="1"/>
    <col min="13826" max="13826" width="19" customWidth="1"/>
    <col min="13827" max="13827" width="23.42578125" customWidth="1"/>
    <col min="13828" max="13828" width="16.42578125" customWidth="1"/>
    <col min="13829" max="13829" width="15.140625" customWidth="1"/>
    <col min="13830" max="13830" width="11.42578125" customWidth="1"/>
    <col min="13831" max="13831" width="14.140625" customWidth="1"/>
    <col min="13832" max="13832" width="13" customWidth="1"/>
    <col min="13833" max="13833" width="10.42578125" customWidth="1"/>
    <col min="13834" max="13834" width="11.42578125" customWidth="1"/>
    <col min="13835" max="13835" width="14.140625" customWidth="1"/>
    <col min="13836" max="13836" width="16" customWidth="1"/>
    <col min="13837" max="13837" width="59.42578125" customWidth="1"/>
    <col min="13838" max="13838" width="22.5703125" customWidth="1"/>
    <col min="13839" max="13839" width="16" bestFit="1" customWidth="1"/>
    <col min="13840" max="13840" width="15.5703125" bestFit="1" customWidth="1"/>
    <col min="13841" max="13841" width="16.5703125" bestFit="1" customWidth="1"/>
    <col min="13842" max="13842" width="13.5703125" customWidth="1"/>
    <col min="13843" max="13843" width="16.42578125" bestFit="1" customWidth="1"/>
    <col min="13844" max="13844" width="12.42578125" customWidth="1"/>
    <col min="13845" max="13845" width="15.42578125" customWidth="1"/>
    <col min="13846" max="13846" width="6" bestFit="1" customWidth="1"/>
    <col min="13847" max="13847" width="19" customWidth="1"/>
    <col min="13849" max="13849" width="4.140625" customWidth="1"/>
    <col min="14081" max="14081" width="1.5703125" customWidth="1"/>
    <col min="14082" max="14082" width="19" customWidth="1"/>
    <col min="14083" max="14083" width="23.42578125" customWidth="1"/>
    <col min="14084" max="14084" width="16.42578125" customWidth="1"/>
    <col min="14085" max="14085" width="15.140625" customWidth="1"/>
    <col min="14086" max="14086" width="11.42578125" customWidth="1"/>
    <col min="14087" max="14087" width="14.140625" customWidth="1"/>
    <col min="14088" max="14088" width="13" customWidth="1"/>
    <col min="14089" max="14089" width="10.42578125" customWidth="1"/>
    <col min="14090" max="14090" width="11.42578125" customWidth="1"/>
    <col min="14091" max="14091" width="14.140625" customWidth="1"/>
    <col min="14092" max="14092" width="16" customWidth="1"/>
    <col min="14093" max="14093" width="59.42578125" customWidth="1"/>
    <col min="14094" max="14094" width="22.5703125" customWidth="1"/>
    <col min="14095" max="14095" width="16" bestFit="1" customWidth="1"/>
    <col min="14096" max="14096" width="15.5703125" bestFit="1" customWidth="1"/>
    <col min="14097" max="14097" width="16.5703125" bestFit="1" customWidth="1"/>
    <col min="14098" max="14098" width="13.5703125" customWidth="1"/>
    <col min="14099" max="14099" width="16.42578125" bestFit="1" customWidth="1"/>
    <col min="14100" max="14100" width="12.42578125" customWidth="1"/>
    <col min="14101" max="14101" width="15.42578125" customWidth="1"/>
    <col min="14102" max="14102" width="6" bestFit="1" customWidth="1"/>
    <col min="14103" max="14103" width="19" customWidth="1"/>
    <col min="14105" max="14105" width="4.140625" customWidth="1"/>
    <col min="14337" max="14337" width="1.5703125" customWidth="1"/>
    <col min="14338" max="14338" width="19" customWidth="1"/>
    <col min="14339" max="14339" width="23.42578125" customWidth="1"/>
    <col min="14340" max="14340" width="16.42578125" customWidth="1"/>
    <col min="14341" max="14341" width="15.140625" customWidth="1"/>
    <col min="14342" max="14342" width="11.42578125" customWidth="1"/>
    <col min="14343" max="14343" width="14.140625" customWidth="1"/>
    <col min="14344" max="14344" width="13" customWidth="1"/>
    <col min="14345" max="14345" width="10.42578125" customWidth="1"/>
    <col min="14346" max="14346" width="11.42578125" customWidth="1"/>
    <col min="14347" max="14347" width="14.140625" customWidth="1"/>
    <col min="14348" max="14348" width="16" customWidth="1"/>
    <col min="14349" max="14349" width="59.42578125" customWidth="1"/>
    <col min="14350" max="14350" width="22.5703125" customWidth="1"/>
    <col min="14351" max="14351" width="16" bestFit="1" customWidth="1"/>
    <col min="14352" max="14352" width="15.5703125" bestFit="1" customWidth="1"/>
    <col min="14353" max="14353" width="16.5703125" bestFit="1" customWidth="1"/>
    <col min="14354" max="14354" width="13.5703125" customWidth="1"/>
    <col min="14355" max="14355" width="16.42578125" bestFit="1" customWidth="1"/>
    <col min="14356" max="14356" width="12.42578125" customWidth="1"/>
    <col min="14357" max="14357" width="15.42578125" customWidth="1"/>
    <col min="14358" max="14358" width="6" bestFit="1" customWidth="1"/>
    <col min="14359" max="14359" width="19" customWidth="1"/>
    <col min="14361" max="14361" width="4.140625" customWidth="1"/>
    <col min="14593" max="14593" width="1.5703125" customWidth="1"/>
    <col min="14594" max="14594" width="19" customWidth="1"/>
    <col min="14595" max="14595" width="23.42578125" customWidth="1"/>
    <col min="14596" max="14596" width="16.42578125" customWidth="1"/>
    <col min="14597" max="14597" width="15.140625" customWidth="1"/>
    <col min="14598" max="14598" width="11.42578125" customWidth="1"/>
    <col min="14599" max="14599" width="14.140625" customWidth="1"/>
    <col min="14600" max="14600" width="13" customWidth="1"/>
    <col min="14601" max="14601" width="10.42578125" customWidth="1"/>
    <col min="14602" max="14602" width="11.42578125" customWidth="1"/>
    <col min="14603" max="14603" width="14.140625" customWidth="1"/>
    <col min="14604" max="14604" width="16" customWidth="1"/>
    <col min="14605" max="14605" width="59.42578125" customWidth="1"/>
    <col min="14606" max="14606" width="22.5703125" customWidth="1"/>
    <col min="14607" max="14607" width="16" bestFit="1" customWidth="1"/>
    <col min="14608" max="14608" width="15.5703125" bestFit="1" customWidth="1"/>
    <col min="14609" max="14609" width="16.5703125" bestFit="1" customWidth="1"/>
    <col min="14610" max="14610" width="13.5703125" customWidth="1"/>
    <col min="14611" max="14611" width="16.42578125" bestFit="1" customWidth="1"/>
    <col min="14612" max="14612" width="12.42578125" customWidth="1"/>
    <col min="14613" max="14613" width="15.42578125" customWidth="1"/>
    <col min="14614" max="14614" width="6" bestFit="1" customWidth="1"/>
    <col min="14615" max="14615" width="19" customWidth="1"/>
    <col min="14617" max="14617" width="4.140625" customWidth="1"/>
    <col min="14849" max="14849" width="1.5703125" customWidth="1"/>
    <col min="14850" max="14850" width="19" customWidth="1"/>
    <col min="14851" max="14851" width="23.42578125" customWidth="1"/>
    <col min="14852" max="14852" width="16.42578125" customWidth="1"/>
    <col min="14853" max="14853" width="15.140625" customWidth="1"/>
    <col min="14854" max="14854" width="11.42578125" customWidth="1"/>
    <col min="14855" max="14855" width="14.140625" customWidth="1"/>
    <col min="14856" max="14856" width="13" customWidth="1"/>
    <col min="14857" max="14857" width="10.42578125" customWidth="1"/>
    <col min="14858" max="14858" width="11.42578125" customWidth="1"/>
    <col min="14859" max="14859" width="14.140625" customWidth="1"/>
    <col min="14860" max="14860" width="16" customWidth="1"/>
    <col min="14861" max="14861" width="59.42578125" customWidth="1"/>
    <col min="14862" max="14862" width="22.5703125" customWidth="1"/>
    <col min="14863" max="14863" width="16" bestFit="1" customWidth="1"/>
    <col min="14864" max="14864" width="15.5703125" bestFit="1" customWidth="1"/>
    <col min="14865" max="14865" width="16.5703125" bestFit="1" customWidth="1"/>
    <col min="14866" max="14866" width="13.5703125" customWidth="1"/>
    <col min="14867" max="14867" width="16.42578125" bestFit="1" customWidth="1"/>
    <col min="14868" max="14868" width="12.42578125" customWidth="1"/>
    <col min="14869" max="14869" width="15.42578125" customWidth="1"/>
    <col min="14870" max="14870" width="6" bestFit="1" customWidth="1"/>
    <col min="14871" max="14871" width="19" customWidth="1"/>
    <col min="14873" max="14873" width="4.140625" customWidth="1"/>
    <col min="15105" max="15105" width="1.5703125" customWidth="1"/>
    <col min="15106" max="15106" width="19" customWidth="1"/>
    <col min="15107" max="15107" width="23.42578125" customWidth="1"/>
    <col min="15108" max="15108" width="16.42578125" customWidth="1"/>
    <col min="15109" max="15109" width="15.140625" customWidth="1"/>
    <col min="15110" max="15110" width="11.42578125" customWidth="1"/>
    <col min="15111" max="15111" width="14.140625" customWidth="1"/>
    <col min="15112" max="15112" width="13" customWidth="1"/>
    <col min="15113" max="15113" width="10.42578125" customWidth="1"/>
    <col min="15114" max="15114" width="11.42578125" customWidth="1"/>
    <col min="15115" max="15115" width="14.140625" customWidth="1"/>
    <col min="15116" max="15116" width="16" customWidth="1"/>
    <col min="15117" max="15117" width="59.42578125" customWidth="1"/>
    <col min="15118" max="15118" width="22.5703125" customWidth="1"/>
    <col min="15119" max="15119" width="16" bestFit="1" customWidth="1"/>
    <col min="15120" max="15120" width="15.5703125" bestFit="1" customWidth="1"/>
    <col min="15121" max="15121" width="16.5703125" bestFit="1" customWidth="1"/>
    <col min="15122" max="15122" width="13.5703125" customWidth="1"/>
    <col min="15123" max="15123" width="16.42578125" bestFit="1" customWidth="1"/>
    <col min="15124" max="15124" width="12.42578125" customWidth="1"/>
    <col min="15125" max="15125" width="15.42578125" customWidth="1"/>
    <col min="15126" max="15126" width="6" bestFit="1" customWidth="1"/>
    <col min="15127" max="15127" width="19" customWidth="1"/>
    <col min="15129" max="15129" width="4.140625" customWidth="1"/>
    <col min="15361" max="15361" width="1.5703125" customWidth="1"/>
    <col min="15362" max="15362" width="19" customWidth="1"/>
    <col min="15363" max="15363" width="23.42578125" customWidth="1"/>
    <col min="15364" max="15364" width="16.42578125" customWidth="1"/>
    <col min="15365" max="15365" width="15.140625" customWidth="1"/>
    <col min="15366" max="15366" width="11.42578125" customWidth="1"/>
    <col min="15367" max="15367" width="14.140625" customWidth="1"/>
    <col min="15368" max="15368" width="13" customWidth="1"/>
    <col min="15369" max="15369" width="10.42578125" customWidth="1"/>
    <col min="15370" max="15370" width="11.42578125" customWidth="1"/>
    <col min="15371" max="15371" width="14.140625" customWidth="1"/>
    <col min="15372" max="15372" width="16" customWidth="1"/>
    <col min="15373" max="15373" width="59.42578125" customWidth="1"/>
    <col min="15374" max="15374" width="22.5703125" customWidth="1"/>
    <col min="15375" max="15375" width="16" bestFit="1" customWidth="1"/>
    <col min="15376" max="15376" width="15.5703125" bestFit="1" customWidth="1"/>
    <col min="15377" max="15377" width="16.5703125" bestFit="1" customWidth="1"/>
    <col min="15378" max="15378" width="13.5703125" customWidth="1"/>
    <col min="15379" max="15379" width="16.42578125" bestFit="1" customWidth="1"/>
    <col min="15380" max="15380" width="12.42578125" customWidth="1"/>
    <col min="15381" max="15381" width="15.42578125" customWidth="1"/>
    <col min="15382" max="15382" width="6" bestFit="1" customWidth="1"/>
    <col min="15383" max="15383" width="19" customWidth="1"/>
    <col min="15385" max="15385" width="4.140625" customWidth="1"/>
    <col min="15617" max="15617" width="1.5703125" customWidth="1"/>
    <col min="15618" max="15618" width="19" customWidth="1"/>
    <col min="15619" max="15619" width="23.42578125" customWidth="1"/>
    <col min="15620" max="15620" width="16.42578125" customWidth="1"/>
    <col min="15621" max="15621" width="15.140625" customWidth="1"/>
    <col min="15622" max="15622" width="11.42578125" customWidth="1"/>
    <col min="15623" max="15623" width="14.140625" customWidth="1"/>
    <col min="15624" max="15624" width="13" customWidth="1"/>
    <col min="15625" max="15625" width="10.42578125" customWidth="1"/>
    <col min="15626" max="15626" width="11.42578125" customWidth="1"/>
    <col min="15627" max="15627" width="14.140625" customWidth="1"/>
    <col min="15628" max="15628" width="16" customWidth="1"/>
    <col min="15629" max="15629" width="59.42578125" customWidth="1"/>
    <col min="15630" max="15630" width="22.5703125" customWidth="1"/>
    <col min="15631" max="15631" width="16" bestFit="1" customWidth="1"/>
    <col min="15632" max="15632" width="15.5703125" bestFit="1" customWidth="1"/>
    <col min="15633" max="15633" width="16.5703125" bestFit="1" customWidth="1"/>
    <col min="15634" max="15634" width="13.5703125" customWidth="1"/>
    <col min="15635" max="15635" width="16.42578125" bestFit="1" customWidth="1"/>
    <col min="15636" max="15636" width="12.42578125" customWidth="1"/>
    <col min="15637" max="15637" width="15.42578125" customWidth="1"/>
    <col min="15638" max="15638" width="6" bestFit="1" customWidth="1"/>
    <col min="15639" max="15639" width="19" customWidth="1"/>
    <col min="15641" max="15641" width="4.140625" customWidth="1"/>
    <col min="15873" max="15873" width="1.5703125" customWidth="1"/>
    <col min="15874" max="15874" width="19" customWidth="1"/>
    <col min="15875" max="15875" width="23.42578125" customWidth="1"/>
    <col min="15876" max="15876" width="16.42578125" customWidth="1"/>
    <col min="15877" max="15877" width="15.140625" customWidth="1"/>
    <col min="15878" max="15878" width="11.42578125" customWidth="1"/>
    <col min="15879" max="15879" width="14.140625" customWidth="1"/>
    <col min="15880" max="15880" width="13" customWidth="1"/>
    <col min="15881" max="15881" width="10.42578125" customWidth="1"/>
    <col min="15882" max="15882" width="11.42578125" customWidth="1"/>
    <col min="15883" max="15883" width="14.140625" customWidth="1"/>
    <col min="15884" max="15884" width="16" customWidth="1"/>
    <col min="15885" max="15885" width="59.42578125" customWidth="1"/>
    <col min="15886" max="15886" width="22.5703125" customWidth="1"/>
    <col min="15887" max="15887" width="16" bestFit="1" customWidth="1"/>
    <col min="15888" max="15888" width="15.5703125" bestFit="1" customWidth="1"/>
    <col min="15889" max="15889" width="16.5703125" bestFit="1" customWidth="1"/>
    <col min="15890" max="15890" width="13.5703125" customWidth="1"/>
    <col min="15891" max="15891" width="16.42578125" bestFit="1" customWidth="1"/>
    <col min="15892" max="15892" width="12.42578125" customWidth="1"/>
    <col min="15893" max="15893" width="15.42578125" customWidth="1"/>
    <col min="15894" max="15894" width="6" bestFit="1" customWidth="1"/>
    <col min="15895" max="15895" width="19" customWidth="1"/>
    <col min="15897" max="15897" width="4.140625" customWidth="1"/>
    <col min="16129" max="16129" width="1.5703125" customWidth="1"/>
    <col min="16130" max="16130" width="19" customWidth="1"/>
    <col min="16131" max="16131" width="23.42578125" customWidth="1"/>
    <col min="16132" max="16132" width="16.42578125" customWidth="1"/>
    <col min="16133" max="16133" width="15.140625" customWidth="1"/>
    <col min="16134" max="16134" width="11.42578125" customWidth="1"/>
    <col min="16135" max="16135" width="14.140625" customWidth="1"/>
    <col min="16136" max="16136" width="13" customWidth="1"/>
    <col min="16137" max="16137" width="10.42578125" customWidth="1"/>
    <col min="16138" max="16138" width="11.42578125" customWidth="1"/>
    <col min="16139" max="16139" width="14.140625" customWidth="1"/>
    <col min="16140" max="16140" width="16" customWidth="1"/>
    <col min="16141" max="16141" width="59.42578125" customWidth="1"/>
    <col min="16142" max="16142" width="22.5703125" customWidth="1"/>
    <col min="16143" max="16143" width="16" bestFit="1" customWidth="1"/>
    <col min="16144" max="16144" width="15.5703125" bestFit="1" customWidth="1"/>
    <col min="16145" max="16145" width="16.5703125" bestFit="1" customWidth="1"/>
    <col min="16146" max="16146" width="13.5703125" customWidth="1"/>
    <col min="16147" max="16147" width="16.42578125" bestFit="1" customWidth="1"/>
    <col min="16148" max="16148" width="12.42578125" customWidth="1"/>
    <col min="16149" max="16149" width="15.42578125" customWidth="1"/>
    <col min="16150" max="16150" width="6" bestFit="1" customWidth="1"/>
    <col min="16151" max="16151" width="19" customWidth="1"/>
    <col min="16153" max="16153" width="4.140625" customWidth="1"/>
  </cols>
  <sheetData>
    <row r="1" spans="2:27" ht="15" customHeight="1" x14ac:dyDescent="0.25"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36" t="s">
        <v>21</v>
      </c>
      <c r="P1" s="137"/>
      <c r="Q1" s="138" t="s">
        <v>22</v>
      </c>
      <c r="R1" s="138"/>
      <c r="S1" s="138"/>
      <c r="T1" s="138"/>
      <c r="U1" s="9"/>
      <c r="V1" s="9"/>
    </row>
    <row r="2" spans="2:27" ht="18" x14ac:dyDescent="0.25"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39" t="s">
        <v>23</v>
      </c>
      <c r="N2" s="139"/>
      <c r="O2" s="139"/>
      <c r="P2" s="139"/>
      <c r="Q2" s="139"/>
      <c r="R2" s="12"/>
      <c r="S2" s="9"/>
      <c r="T2" s="9"/>
      <c r="U2" s="9"/>
      <c r="V2" s="9"/>
    </row>
    <row r="3" spans="2:27" ht="16.5" thickBot="1" x14ac:dyDescent="0.3">
      <c r="B3" s="9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2"/>
      <c r="S3" s="9"/>
      <c r="T3" s="9"/>
      <c r="U3" s="9"/>
      <c r="V3" s="9"/>
    </row>
    <row r="4" spans="2:27" ht="15.75" customHeight="1" thickBot="1" x14ac:dyDescent="0.3">
      <c r="B4" s="13" t="s">
        <v>24</v>
      </c>
      <c r="C4" s="14" t="s">
        <v>123</v>
      </c>
      <c r="D4" s="14" t="s">
        <v>124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40" t="s">
        <v>25</v>
      </c>
      <c r="P4" s="141"/>
      <c r="Q4" s="141"/>
      <c r="R4" s="141"/>
      <c r="S4" s="141"/>
      <c r="T4" s="141"/>
      <c r="U4" s="141"/>
      <c r="V4" s="141"/>
      <c r="W4" s="142"/>
      <c r="X4" s="151" t="s">
        <v>26</v>
      </c>
      <c r="Y4" s="152"/>
    </row>
    <row r="5" spans="2:27" ht="13.5" customHeight="1" thickBot="1" x14ac:dyDescent="0.3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43"/>
      <c r="P5" s="144"/>
      <c r="Q5" s="144"/>
      <c r="R5" s="144"/>
      <c r="S5" s="144"/>
      <c r="T5" s="144"/>
      <c r="U5" s="144"/>
      <c r="V5" s="144"/>
      <c r="W5" s="145"/>
      <c r="X5" s="153"/>
      <c r="Y5" s="154"/>
    </row>
    <row r="6" spans="2:27" ht="54" customHeight="1" thickBot="1" x14ac:dyDescent="0.3">
      <c r="B6" s="128" t="s">
        <v>27</v>
      </c>
      <c r="C6" s="130" t="s">
        <v>28</v>
      </c>
      <c r="D6" s="130" t="s">
        <v>29</v>
      </c>
      <c r="E6" s="132" t="s">
        <v>30</v>
      </c>
      <c r="F6" s="128" t="s">
        <v>31</v>
      </c>
      <c r="G6" s="130" t="s">
        <v>32</v>
      </c>
      <c r="H6" s="128" t="s">
        <v>33</v>
      </c>
      <c r="I6" s="130" t="s">
        <v>34</v>
      </c>
      <c r="J6" s="128" t="s">
        <v>35</v>
      </c>
      <c r="K6" s="130" t="s">
        <v>36</v>
      </c>
      <c r="L6" s="128" t="s">
        <v>37</v>
      </c>
      <c r="M6" s="128" t="s">
        <v>38</v>
      </c>
      <c r="N6" s="128" t="s">
        <v>39</v>
      </c>
      <c r="O6" s="134" t="s">
        <v>40</v>
      </c>
      <c r="P6" s="134" t="s">
        <v>41</v>
      </c>
      <c r="Q6" s="134" t="s">
        <v>42</v>
      </c>
      <c r="R6" s="135" t="s">
        <v>43</v>
      </c>
      <c r="S6" s="134" t="s">
        <v>44</v>
      </c>
      <c r="T6" s="128" t="s">
        <v>45</v>
      </c>
      <c r="U6" s="128" t="s">
        <v>46</v>
      </c>
      <c r="V6" s="146" t="s">
        <v>47</v>
      </c>
      <c r="W6" s="147"/>
      <c r="X6" s="153"/>
      <c r="Y6" s="154"/>
    </row>
    <row r="7" spans="2:27" ht="30" customHeight="1" thickBot="1" x14ac:dyDescent="0.3">
      <c r="B7" s="129"/>
      <c r="C7" s="131"/>
      <c r="D7" s="131"/>
      <c r="E7" s="133"/>
      <c r="F7" s="129"/>
      <c r="G7" s="134"/>
      <c r="H7" s="135"/>
      <c r="I7" s="131"/>
      <c r="J7" s="129"/>
      <c r="K7" s="131"/>
      <c r="L7" s="129"/>
      <c r="M7" s="129"/>
      <c r="N7" s="135"/>
      <c r="O7" s="131"/>
      <c r="P7" s="131"/>
      <c r="Q7" s="131"/>
      <c r="R7" s="129"/>
      <c r="S7" s="131"/>
      <c r="T7" s="129"/>
      <c r="U7" s="129"/>
      <c r="V7" s="17" t="s">
        <v>48</v>
      </c>
      <c r="W7" s="18" t="s">
        <v>49</v>
      </c>
      <c r="X7" s="146"/>
      <c r="Y7" s="147"/>
    </row>
    <row r="8" spans="2:27" ht="39" thickBot="1" x14ac:dyDescent="0.3">
      <c r="B8" s="19"/>
      <c r="C8" s="20"/>
      <c r="D8" s="31" t="s">
        <v>136</v>
      </c>
      <c r="E8" s="22">
        <v>2022</v>
      </c>
      <c r="F8" s="21" t="s">
        <v>125</v>
      </c>
      <c r="G8" s="23" t="s">
        <v>50</v>
      </c>
      <c r="H8" s="23" t="s">
        <v>51</v>
      </c>
      <c r="I8" s="24" t="s">
        <v>135</v>
      </c>
      <c r="J8" s="22" t="s">
        <v>52</v>
      </c>
      <c r="K8" s="25" t="s">
        <v>53</v>
      </c>
      <c r="L8" s="26" t="s">
        <v>137</v>
      </c>
      <c r="M8" s="88" t="s">
        <v>126</v>
      </c>
      <c r="N8" s="91" t="s">
        <v>138</v>
      </c>
      <c r="O8" s="112" t="s">
        <v>134</v>
      </c>
      <c r="P8" s="110" t="s">
        <v>130</v>
      </c>
      <c r="Q8" s="110" t="s">
        <v>131</v>
      </c>
      <c r="R8" s="111" t="s">
        <v>132</v>
      </c>
      <c r="S8" s="113" t="s">
        <v>133</v>
      </c>
      <c r="T8" s="27"/>
      <c r="U8" s="28"/>
      <c r="V8" s="29"/>
      <c r="W8" t="s">
        <v>54</v>
      </c>
      <c r="X8" s="148" t="s">
        <v>50</v>
      </c>
      <c r="Y8" s="149"/>
    </row>
    <row r="9" spans="2:27" ht="15.75" thickBot="1" x14ac:dyDescent="0.3">
      <c r="B9" s="19"/>
      <c r="C9" s="30"/>
      <c r="D9" s="31"/>
      <c r="E9" s="22"/>
      <c r="F9" s="32"/>
      <c r="G9" s="23"/>
      <c r="H9" s="23"/>
      <c r="I9" s="24"/>
      <c r="J9" s="22"/>
      <c r="K9" s="25"/>
      <c r="L9" s="26"/>
      <c r="M9" s="88"/>
      <c r="N9" s="91"/>
      <c r="O9" s="101"/>
      <c r="P9" s="102"/>
      <c r="Q9" s="102"/>
      <c r="R9" s="102"/>
      <c r="S9" s="103">
        <f>SUM(O9:R9)</f>
        <v>0</v>
      </c>
      <c r="T9" s="33"/>
      <c r="U9" s="28"/>
      <c r="V9" s="34"/>
      <c r="W9" s="35"/>
      <c r="X9" s="150"/>
      <c r="Y9" s="149"/>
      <c r="AA9" s="72">
        <v>37000000</v>
      </c>
    </row>
    <row r="10" spans="2:27" ht="15.75" thickBot="1" x14ac:dyDescent="0.3">
      <c r="B10" s="19"/>
      <c r="C10" s="30"/>
      <c r="D10" s="31"/>
      <c r="E10" s="22"/>
      <c r="F10" s="36"/>
      <c r="G10" s="23"/>
      <c r="H10" s="23"/>
      <c r="I10" s="24"/>
      <c r="J10" s="22"/>
      <c r="K10" s="25"/>
      <c r="L10" s="26"/>
      <c r="M10" s="88"/>
      <c r="N10" s="91"/>
      <c r="O10" s="101"/>
      <c r="P10" s="102"/>
      <c r="Q10" s="102"/>
      <c r="R10" s="102"/>
      <c r="S10" s="104">
        <f>O10+P10+Q10+R10</f>
        <v>0</v>
      </c>
      <c r="T10" s="37"/>
      <c r="U10" s="38"/>
      <c r="V10" s="39"/>
      <c r="W10" s="35"/>
      <c r="X10" s="150"/>
      <c r="Y10" s="149"/>
      <c r="AA10" s="72">
        <v>25800000</v>
      </c>
    </row>
    <row r="11" spans="2:27" ht="15.75" thickBot="1" x14ac:dyDescent="0.3">
      <c r="B11" s="40"/>
      <c r="C11" s="40"/>
      <c r="D11" s="41"/>
      <c r="E11" s="23"/>
      <c r="F11" s="42"/>
      <c r="G11" s="43"/>
      <c r="H11" s="44"/>
      <c r="I11" s="45"/>
      <c r="J11" s="23"/>
      <c r="K11" s="45"/>
      <c r="L11" s="46"/>
      <c r="M11" s="89"/>
      <c r="N11" s="91"/>
      <c r="O11" s="101"/>
      <c r="P11" s="102"/>
      <c r="Q11" s="102"/>
      <c r="R11" s="102"/>
      <c r="S11" s="104">
        <f>SUM(O11:R11)</f>
        <v>0</v>
      </c>
      <c r="T11" s="70"/>
      <c r="U11" s="47"/>
      <c r="V11" s="39"/>
      <c r="W11" s="35"/>
      <c r="X11" s="150"/>
      <c r="Y11" s="149"/>
      <c r="AA11" s="72">
        <v>55725203</v>
      </c>
    </row>
    <row r="12" spans="2:27" ht="15.75" thickBot="1" x14ac:dyDescent="0.3">
      <c r="B12" s="40"/>
      <c r="C12" s="40"/>
      <c r="D12" s="41"/>
      <c r="E12" s="23"/>
      <c r="F12" s="42"/>
      <c r="G12" s="43"/>
      <c r="H12" s="48"/>
      <c r="I12" s="49"/>
      <c r="J12" s="50"/>
      <c r="K12" s="49"/>
      <c r="L12" s="51"/>
      <c r="M12" s="90"/>
      <c r="N12" s="91"/>
      <c r="O12" s="101"/>
      <c r="P12" s="102"/>
      <c r="Q12" s="102"/>
      <c r="R12" s="102"/>
      <c r="S12" s="104">
        <f>SUM(O12:R12)</f>
        <v>0</v>
      </c>
      <c r="T12" s="71"/>
      <c r="U12" s="52"/>
      <c r="V12" s="52"/>
      <c r="W12" s="52"/>
      <c r="X12" s="166"/>
      <c r="Y12" s="167"/>
      <c r="AA12" s="72">
        <v>65000000</v>
      </c>
    </row>
    <row r="13" spans="2:27" ht="40.35" customHeight="1" thickBot="1" x14ac:dyDescent="0.3">
      <c r="B13" s="40"/>
      <c r="C13" s="40"/>
      <c r="D13" s="86"/>
      <c r="E13" s="73"/>
      <c r="F13" s="36"/>
      <c r="G13" s="43"/>
      <c r="H13" s="23"/>
      <c r="I13" s="49"/>
      <c r="J13" s="49"/>
      <c r="K13" s="49"/>
      <c r="L13" s="26"/>
      <c r="M13" s="90"/>
      <c r="N13" s="91"/>
      <c r="O13" s="101"/>
      <c r="P13" s="102"/>
      <c r="Q13" s="102"/>
      <c r="R13" s="105"/>
      <c r="S13" s="103">
        <f>ROUNDUP(O13+P13+Q13,0)</f>
        <v>0</v>
      </c>
      <c r="T13" s="35"/>
      <c r="U13" s="52"/>
      <c r="V13" s="52"/>
      <c r="W13" s="52"/>
      <c r="X13" s="150"/>
      <c r="Y13" s="149"/>
      <c r="AA13" s="72">
        <v>11500000</v>
      </c>
    </row>
    <row r="14" spans="2:27" ht="15.75" thickBot="1" x14ac:dyDescent="0.3">
      <c r="B14" s="40"/>
      <c r="C14" s="40"/>
      <c r="D14" s="40"/>
      <c r="E14" s="52"/>
      <c r="F14" s="52"/>
      <c r="G14" s="52"/>
      <c r="H14" s="52"/>
      <c r="I14" s="52"/>
      <c r="J14" s="52"/>
      <c r="K14" s="52"/>
      <c r="L14" s="53"/>
      <c r="M14" s="52"/>
      <c r="N14" s="52"/>
      <c r="O14" s="106"/>
      <c r="P14" s="107"/>
      <c r="Q14" s="106"/>
      <c r="R14" s="106"/>
      <c r="S14" s="108"/>
      <c r="T14" s="35"/>
      <c r="U14" s="52"/>
      <c r="V14" s="52"/>
      <c r="W14" s="54"/>
      <c r="X14" s="150"/>
      <c r="Y14" s="149"/>
    </row>
    <row r="15" spans="2:27" ht="15.75" thickBot="1" x14ac:dyDescent="0.3">
      <c r="B15" s="55"/>
      <c r="C15" s="55"/>
      <c r="D15" s="55"/>
      <c r="E15" s="56"/>
      <c r="F15" s="56"/>
      <c r="G15" s="56"/>
      <c r="H15" s="56"/>
      <c r="I15" s="56"/>
      <c r="J15" s="56"/>
      <c r="K15" s="56"/>
      <c r="L15" s="53"/>
      <c r="M15" s="56"/>
      <c r="N15" s="67" t="s">
        <v>20</v>
      </c>
      <c r="O15" s="109">
        <f>SUM(O8:O14)</f>
        <v>0</v>
      </c>
      <c r="P15" s="109">
        <f t="shared" ref="P15:R15" si="0">SUM(P8:P14)</f>
        <v>0</v>
      </c>
      <c r="Q15" s="109">
        <f t="shared" si="0"/>
        <v>0</v>
      </c>
      <c r="R15" s="109">
        <f t="shared" si="0"/>
        <v>0</v>
      </c>
      <c r="S15" s="113" t="s">
        <v>133</v>
      </c>
      <c r="T15" s="57"/>
      <c r="U15" s="56"/>
      <c r="V15" s="56"/>
      <c r="W15" s="38"/>
      <c r="X15" s="168"/>
      <c r="Y15" s="169"/>
    </row>
    <row r="16" spans="2:27" x14ac:dyDescent="0.25">
      <c r="B16" t="s">
        <v>55</v>
      </c>
      <c r="S16" s="63"/>
      <c r="W16" s="58"/>
      <c r="X16" s="155"/>
      <c r="Y16" s="155"/>
    </row>
    <row r="17" spans="2:23" x14ac:dyDescent="0.25">
      <c r="B17" t="s">
        <v>56</v>
      </c>
      <c r="O17" s="63"/>
      <c r="P17" s="63"/>
      <c r="Q17" s="63"/>
      <c r="R17" s="63"/>
      <c r="S17" s="66"/>
      <c r="T17" s="65"/>
    </row>
    <row r="18" spans="2:23" x14ac:dyDescent="0.25">
      <c r="B18" t="s">
        <v>57</v>
      </c>
      <c r="O18" s="64"/>
      <c r="P18" s="64"/>
      <c r="Q18" s="64"/>
    </row>
    <row r="19" spans="2:23" x14ac:dyDescent="0.25">
      <c r="B19" t="s">
        <v>58</v>
      </c>
      <c r="O19" s="65"/>
      <c r="P19" s="65"/>
      <c r="Q19" s="65"/>
      <c r="R19" s="65"/>
      <c r="S19" s="66"/>
      <c r="T19" s="65"/>
    </row>
    <row r="20" spans="2:23" x14ac:dyDescent="0.25">
      <c r="B20" t="s">
        <v>59</v>
      </c>
    </row>
    <row r="21" spans="2:23" x14ac:dyDescent="0.25">
      <c r="B21" t="s">
        <v>60</v>
      </c>
    </row>
    <row r="22" spans="2:23" x14ac:dyDescent="0.25">
      <c r="B22" t="s">
        <v>61</v>
      </c>
    </row>
    <row r="23" spans="2:23" x14ac:dyDescent="0.25">
      <c r="B23" t="s">
        <v>62</v>
      </c>
    </row>
    <row r="24" spans="2:23" x14ac:dyDescent="0.25">
      <c r="B24" t="s">
        <v>63</v>
      </c>
    </row>
    <row r="25" spans="2:23" x14ac:dyDescent="0.25">
      <c r="B25" t="s">
        <v>64</v>
      </c>
    </row>
    <row r="26" spans="2:23" ht="15.75" thickBot="1" x14ac:dyDescent="0.3">
      <c r="B26" t="s">
        <v>65</v>
      </c>
    </row>
    <row r="27" spans="2:23" ht="15.75" thickBot="1" x14ac:dyDescent="0.3">
      <c r="B27" t="s">
        <v>66</v>
      </c>
      <c r="O27" s="156" t="s">
        <v>67</v>
      </c>
      <c r="P27" s="157"/>
      <c r="Q27" s="157"/>
      <c r="R27" s="157"/>
      <c r="S27" s="157"/>
      <c r="T27" s="157"/>
      <c r="U27" s="157"/>
      <c r="V27" s="157"/>
      <c r="W27" s="158"/>
    </row>
    <row r="28" spans="2:23" ht="15.75" thickBot="1" x14ac:dyDescent="0.3">
      <c r="B28" t="s">
        <v>68</v>
      </c>
      <c r="O28" s="159" t="s">
        <v>127</v>
      </c>
      <c r="P28" s="160"/>
      <c r="Q28" s="160"/>
      <c r="R28" s="160"/>
      <c r="S28" s="160"/>
      <c r="T28" s="160"/>
      <c r="U28" s="160"/>
      <c r="V28" s="160"/>
      <c r="W28" s="161"/>
    </row>
    <row r="29" spans="2:23" ht="15.75" thickBot="1" x14ac:dyDescent="0.3">
      <c r="O29" s="162" t="s">
        <v>69</v>
      </c>
      <c r="P29" s="163"/>
      <c r="Q29" s="163"/>
      <c r="R29" s="164"/>
      <c r="S29" s="148" t="s">
        <v>141</v>
      </c>
      <c r="T29" s="165"/>
      <c r="U29" s="165"/>
      <c r="V29" s="165"/>
      <c r="W29" s="149"/>
    </row>
    <row r="30" spans="2:23" ht="15.75" thickBot="1" x14ac:dyDescent="0.3">
      <c r="O30" s="156" t="s">
        <v>128</v>
      </c>
      <c r="P30" s="157"/>
      <c r="Q30" s="157"/>
      <c r="R30" s="157"/>
      <c r="S30" s="157"/>
      <c r="T30" s="157"/>
      <c r="U30" s="157"/>
      <c r="V30" s="157"/>
      <c r="W30" s="158"/>
    </row>
    <row r="31" spans="2:23" ht="15.75" thickBot="1" x14ac:dyDescent="0.3">
      <c r="O31" s="170" t="s">
        <v>70</v>
      </c>
      <c r="P31" s="171"/>
      <c r="Q31" s="59" t="s">
        <v>40</v>
      </c>
      <c r="R31" s="168" t="s">
        <v>41</v>
      </c>
      <c r="S31" s="169"/>
      <c r="T31" s="168" t="s">
        <v>42</v>
      </c>
      <c r="U31" s="169"/>
      <c r="V31" s="148" t="s">
        <v>71</v>
      </c>
      <c r="W31" s="172"/>
    </row>
    <row r="32" spans="2:23" ht="15.75" thickBot="1" x14ac:dyDescent="0.3">
      <c r="B32" s="60" t="s">
        <v>72</v>
      </c>
      <c r="O32" s="173" t="s">
        <v>9</v>
      </c>
      <c r="P32" s="174"/>
      <c r="Q32" s="177" t="s">
        <v>129</v>
      </c>
      <c r="R32" s="177" t="str">
        <f>P8</f>
        <v xml:space="preserve">0 €. </v>
      </c>
      <c r="S32" s="178"/>
      <c r="T32" s="177" t="str">
        <f>Q8</f>
        <v>0 €.</v>
      </c>
      <c r="U32" s="178"/>
      <c r="V32" s="180"/>
      <c r="W32" s="178"/>
    </row>
    <row r="33" spans="2:23" ht="15.75" thickBot="1" x14ac:dyDescent="0.3">
      <c r="B33" t="s">
        <v>73</v>
      </c>
      <c r="O33" s="175"/>
      <c r="P33" s="176"/>
      <c r="Q33" s="166"/>
      <c r="R33" s="179"/>
      <c r="S33" s="169"/>
      <c r="T33" s="179"/>
      <c r="U33" s="169"/>
      <c r="V33" s="179"/>
      <c r="W33" s="169"/>
    </row>
    <row r="34" spans="2:23" x14ac:dyDescent="0.25">
      <c r="O34" s="173" t="s">
        <v>10</v>
      </c>
      <c r="P34" s="174"/>
      <c r="Q34" s="181"/>
      <c r="R34" s="180"/>
      <c r="S34" s="178"/>
      <c r="T34" s="180"/>
      <c r="U34" s="178"/>
      <c r="V34" s="180"/>
      <c r="W34" s="178"/>
    </row>
    <row r="35" spans="2:23" ht="15.75" thickBot="1" x14ac:dyDescent="0.3">
      <c r="O35" s="175"/>
      <c r="P35" s="176"/>
      <c r="Q35" s="182"/>
      <c r="R35" s="179"/>
      <c r="S35" s="169"/>
      <c r="T35" s="179"/>
      <c r="U35" s="169"/>
      <c r="V35" s="179"/>
      <c r="W35" s="169"/>
    </row>
    <row r="36" spans="2:23" ht="15.75" thickBot="1" x14ac:dyDescent="0.3">
      <c r="O36" s="173" t="s">
        <v>11</v>
      </c>
      <c r="P36" s="183"/>
      <c r="Q36" s="181"/>
      <c r="R36" s="180"/>
      <c r="S36" s="178"/>
      <c r="T36" s="180"/>
      <c r="U36" s="178"/>
      <c r="V36" s="180"/>
      <c r="W36" s="178"/>
    </row>
    <row r="37" spans="2:23" ht="15.75" thickBot="1" x14ac:dyDescent="0.3">
      <c r="B37" s="60" t="s">
        <v>74</v>
      </c>
      <c r="O37" s="162"/>
      <c r="P37" s="164"/>
      <c r="Q37" s="182"/>
      <c r="R37" s="179"/>
      <c r="S37" s="169"/>
      <c r="T37" s="179"/>
      <c r="U37" s="169"/>
      <c r="V37" s="179"/>
      <c r="W37" s="169"/>
    </row>
    <row r="38" spans="2:23" ht="15.75" thickBot="1" x14ac:dyDescent="0.3">
      <c r="B38" t="s">
        <v>75</v>
      </c>
      <c r="O38" s="159" t="s">
        <v>76</v>
      </c>
      <c r="P38" s="161"/>
      <c r="Q38" s="38" t="s">
        <v>129</v>
      </c>
      <c r="R38" s="184">
        <v>0</v>
      </c>
      <c r="S38" s="149"/>
      <c r="T38" s="184">
        <v>0</v>
      </c>
      <c r="U38" s="149"/>
      <c r="V38" s="150"/>
      <c r="W38" s="149"/>
    </row>
    <row r="39" spans="2:23" x14ac:dyDescent="0.25">
      <c r="O39" s="173" t="s">
        <v>77</v>
      </c>
      <c r="P39" s="185"/>
      <c r="Q39" s="181"/>
      <c r="R39" s="180"/>
      <c r="S39" s="178"/>
      <c r="T39" s="180"/>
      <c r="U39" s="178"/>
      <c r="V39" s="180"/>
      <c r="W39" s="178"/>
    </row>
    <row r="40" spans="2:23" ht="15.75" thickBot="1" x14ac:dyDescent="0.3">
      <c r="O40" s="186"/>
      <c r="P40" s="187"/>
      <c r="Q40" s="182"/>
      <c r="R40" s="179"/>
      <c r="S40" s="169"/>
      <c r="T40" s="179"/>
      <c r="U40" s="169"/>
      <c r="V40" s="179"/>
      <c r="W40" s="169"/>
    </row>
    <row r="41" spans="2:23" ht="15.75" thickBot="1" x14ac:dyDescent="0.3">
      <c r="B41" s="60" t="s">
        <v>78</v>
      </c>
      <c r="O41" s="159" t="s">
        <v>14</v>
      </c>
      <c r="P41" s="161"/>
      <c r="Q41" s="38"/>
      <c r="R41" s="150"/>
      <c r="S41" s="149"/>
      <c r="T41" s="150"/>
      <c r="U41" s="149"/>
      <c r="V41" s="150"/>
      <c r="W41" s="149"/>
    </row>
    <row r="42" spans="2:23" ht="15.75" thickBot="1" x14ac:dyDescent="0.3">
      <c r="B42" t="s">
        <v>79</v>
      </c>
    </row>
    <row r="43" spans="2:23" ht="15.75" thickBot="1" x14ac:dyDescent="0.3">
      <c r="B43" t="s">
        <v>80</v>
      </c>
      <c r="O43" s="156"/>
      <c r="P43" s="157"/>
      <c r="Q43" s="157"/>
      <c r="R43" s="157"/>
      <c r="S43" s="157"/>
      <c r="T43" s="157"/>
      <c r="U43" s="157"/>
      <c r="V43" s="157"/>
      <c r="W43" s="158"/>
    </row>
    <row r="44" spans="2:23" ht="15.75" thickBot="1" x14ac:dyDescent="0.3">
      <c r="B44" t="s">
        <v>81</v>
      </c>
      <c r="O44" s="159"/>
      <c r="P44" s="160"/>
      <c r="Q44" s="160"/>
      <c r="R44" s="160"/>
      <c r="S44" s="160"/>
      <c r="T44" s="160"/>
      <c r="U44" s="160"/>
      <c r="V44" s="160"/>
      <c r="W44" s="161"/>
    </row>
    <row r="45" spans="2:23" ht="15.75" thickBot="1" x14ac:dyDescent="0.3">
      <c r="O45" s="162"/>
      <c r="P45" s="163"/>
      <c r="Q45" s="163"/>
      <c r="R45" s="164"/>
      <c r="S45" s="148"/>
      <c r="T45" s="165"/>
      <c r="U45" s="165"/>
      <c r="V45" s="165"/>
      <c r="W45" s="149"/>
    </row>
    <row r="46" spans="2:23" ht="15.75" thickBot="1" x14ac:dyDescent="0.3">
      <c r="O46" s="156"/>
      <c r="P46" s="157"/>
      <c r="Q46" s="157"/>
      <c r="R46" s="157"/>
      <c r="S46" s="157"/>
      <c r="T46" s="157"/>
      <c r="U46" s="157"/>
      <c r="V46" s="157"/>
      <c r="W46" s="158"/>
    </row>
    <row r="47" spans="2:23" ht="15.75" thickBot="1" x14ac:dyDescent="0.3">
      <c r="B47" s="60" t="s">
        <v>82</v>
      </c>
      <c r="O47" s="170"/>
      <c r="P47" s="171"/>
      <c r="Q47" s="59"/>
      <c r="R47" s="168"/>
      <c r="S47" s="169"/>
      <c r="T47" s="168"/>
      <c r="U47" s="169"/>
      <c r="V47" s="148"/>
      <c r="W47" s="172"/>
    </row>
    <row r="48" spans="2:23" x14ac:dyDescent="0.25">
      <c r="B48" t="s">
        <v>83</v>
      </c>
      <c r="O48" s="173"/>
      <c r="P48" s="174"/>
      <c r="Q48" s="177"/>
      <c r="R48" s="177"/>
      <c r="S48" s="188"/>
      <c r="T48" s="177"/>
      <c r="U48" s="188"/>
      <c r="V48" s="177"/>
      <c r="W48" s="178"/>
    </row>
    <row r="49" spans="2:23" ht="15.75" thickBot="1" x14ac:dyDescent="0.3">
      <c r="B49" t="s">
        <v>84</v>
      </c>
      <c r="O49" s="175"/>
      <c r="P49" s="176"/>
      <c r="Q49" s="166"/>
      <c r="R49" s="189"/>
      <c r="S49" s="190"/>
      <c r="T49" s="189"/>
      <c r="U49" s="190"/>
      <c r="V49" s="179"/>
      <c r="W49" s="169"/>
    </row>
    <row r="50" spans="2:23" x14ac:dyDescent="0.25">
      <c r="B50" t="s">
        <v>85</v>
      </c>
      <c r="O50" s="173"/>
      <c r="P50" s="174"/>
      <c r="Q50" s="181"/>
      <c r="R50" s="180"/>
      <c r="S50" s="178"/>
      <c r="T50" s="180"/>
      <c r="U50" s="178"/>
      <c r="V50" s="180"/>
      <c r="W50" s="178"/>
    </row>
    <row r="51" spans="2:23" ht="15.75" thickBot="1" x14ac:dyDescent="0.3">
      <c r="B51" t="s">
        <v>86</v>
      </c>
      <c r="O51" s="175"/>
      <c r="P51" s="176"/>
      <c r="Q51" s="182"/>
      <c r="R51" s="179"/>
      <c r="S51" s="169"/>
      <c r="T51" s="179"/>
      <c r="U51" s="169"/>
      <c r="V51" s="179"/>
      <c r="W51" s="169"/>
    </row>
    <row r="52" spans="2:23" x14ac:dyDescent="0.25">
      <c r="B52" t="s">
        <v>87</v>
      </c>
      <c r="O52" s="173"/>
      <c r="P52" s="183"/>
      <c r="Q52" s="181"/>
      <c r="R52" s="180"/>
      <c r="S52" s="178"/>
      <c r="T52" s="180"/>
      <c r="U52" s="178"/>
      <c r="V52" s="180"/>
      <c r="W52" s="178"/>
    </row>
    <row r="53" spans="2:23" ht="15.75" thickBot="1" x14ac:dyDescent="0.3">
      <c r="B53" t="s">
        <v>88</v>
      </c>
      <c r="O53" s="162"/>
      <c r="P53" s="164"/>
      <c r="Q53" s="182"/>
      <c r="R53" s="179"/>
      <c r="S53" s="169"/>
      <c r="T53" s="179"/>
      <c r="U53" s="169"/>
      <c r="V53" s="179"/>
      <c r="W53" s="169"/>
    </row>
    <row r="54" spans="2:23" ht="15.75" thickBot="1" x14ac:dyDescent="0.3">
      <c r="B54" t="s">
        <v>89</v>
      </c>
      <c r="O54" s="159"/>
      <c r="P54" s="161"/>
      <c r="Q54" s="38"/>
      <c r="R54" s="150"/>
      <c r="S54" s="149"/>
      <c r="T54" s="150"/>
      <c r="U54" s="149"/>
      <c r="V54" s="150"/>
      <c r="W54" s="149"/>
    </row>
    <row r="55" spans="2:23" x14ac:dyDescent="0.25">
      <c r="O55" s="173"/>
      <c r="P55" s="185"/>
      <c r="Q55" s="181"/>
      <c r="R55" s="180"/>
      <c r="S55" s="178"/>
      <c r="T55" s="180"/>
      <c r="U55" s="178"/>
      <c r="V55" s="180"/>
      <c r="W55" s="178"/>
    </row>
    <row r="56" spans="2:23" ht="15.75" thickBot="1" x14ac:dyDescent="0.3">
      <c r="O56" s="186"/>
      <c r="P56" s="187"/>
      <c r="Q56" s="182"/>
      <c r="R56" s="179"/>
      <c r="S56" s="169"/>
      <c r="T56" s="179"/>
      <c r="U56" s="169"/>
      <c r="V56" s="179"/>
      <c r="W56" s="169"/>
    </row>
    <row r="57" spans="2:23" ht="15.75" thickBot="1" x14ac:dyDescent="0.3">
      <c r="O57" s="159"/>
      <c r="P57" s="161"/>
      <c r="Q57" s="38"/>
      <c r="R57" s="150"/>
      <c r="S57" s="149"/>
      <c r="T57" s="150"/>
      <c r="U57" s="149"/>
      <c r="V57" s="150"/>
      <c r="W57" s="149"/>
    </row>
    <row r="59" spans="2:23" ht="15.75" thickBot="1" x14ac:dyDescent="0.3"/>
    <row r="60" spans="2:23" ht="15.75" thickBot="1" x14ac:dyDescent="0.3">
      <c r="O60" s="156"/>
      <c r="P60" s="157"/>
      <c r="Q60" s="157"/>
      <c r="R60" s="157"/>
      <c r="S60" s="157"/>
      <c r="T60" s="157"/>
      <c r="U60" s="157"/>
      <c r="V60" s="157"/>
      <c r="W60" s="158"/>
    </row>
    <row r="61" spans="2:23" ht="15.75" thickBot="1" x14ac:dyDescent="0.3">
      <c r="O61" s="159"/>
      <c r="P61" s="160"/>
      <c r="Q61" s="160"/>
      <c r="R61" s="160"/>
      <c r="S61" s="160"/>
      <c r="T61" s="160"/>
      <c r="U61" s="160"/>
      <c r="V61" s="160"/>
      <c r="W61" s="161"/>
    </row>
    <row r="62" spans="2:23" ht="15.75" thickBot="1" x14ac:dyDescent="0.3">
      <c r="O62" s="162"/>
      <c r="P62" s="163"/>
      <c r="Q62" s="163"/>
      <c r="R62" s="164"/>
      <c r="S62" s="148"/>
      <c r="T62" s="165"/>
      <c r="U62" s="165"/>
      <c r="V62" s="165"/>
      <c r="W62" s="149"/>
    </row>
    <row r="63" spans="2:23" ht="15.75" thickBot="1" x14ac:dyDescent="0.3">
      <c r="O63" s="156"/>
      <c r="P63" s="157"/>
      <c r="Q63" s="157"/>
      <c r="R63" s="157"/>
      <c r="S63" s="157"/>
      <c r="T63" s="157"/>
      <c r="U63" s="157"/>
      <c r="V63" s="157"/>
      <c r="W63" s="158"/>
    </row>
    <row r="64" spans="2:23" ht="15.75" thickBot="1" x14ac:dyDescent="0.3">
      <c r="O64" s="170"/>
      <c r="P64" s="171"/>
      <c r="Q64" s="59"/>
      <c r="R64" s="168"/>
      <c r="S64" s="169"/>
      <c r="T64" s="168"/>
      <c r="U64" s="169"/>
      <c r="V64" s="148"/>
      <c r="W64" s="172"/>
    </row>
    <row r="65" spans="15:23" x14ac:dyDescent="0.25">
      <c r="O65" s="173"/>
      <c r="P65" s="174"/>
      <c r="Q65" s="177"/>
      <c r="R65" s="177"/>
      <c r="S65" s="188"/>
      <c r="T65" s="177"/>
      <c r="U65" s="188"/>
      <c r="V65" s="177"/>
      <c r="W65" s="178"/>
    </row>
    <row r="66" spans="15:23" ht="15.75" thickBot="1" x14ac:dyDescent="0.3">
      <c r="O66" s="175"/>
      <c r="P66" s="176"/>
      <c r="Q66" s="166"/>
      <c r="R66" s="189"/>
      <c r="S66" s="190"/>
      <c r="T66" s="189"/>
      <c r="U66" s="190"/>
      <c r="V66" s="179"/>
      <c r="W66" s="169"/>
    </row>
    <row r="67" spans="15:23" x14ac:dyDescent="0.25">
      <c r="O67" s="173"/>
      <c r="P67" s="174"/>
      <c r="Q67" s="181"/>
      <c r="R67" s="180"/>
      <c r="S67" s="178"/>
      <c r="T67" s="180"/>
      <c r="U67" s="178"/>
      <c r="V67" s="180"/>
      <c r="W67" s="178"/>
    </row>
    <row r="68" spans="15:23" ht="15.75" thickBot="1" x14ac:dyDescent="0.3">
      <c r="O68" s="175"/>
      <c r="P68" s="176"/>
      <c r="Q68" s="182"/>
      <c r="R68" s="179"/>
      <c r="S68" s="169"/>
      <c r="T68" s="179"/>
      <c r="U68" s="169"/>
      <c r="V68" s="179"/>
      <c r="W68" s="169"/>
    </row>
    <row r="69" spans="15:23" x14ac:dyDescent="0.25">
      <c r="O69" s="173"/>
      <c r="P69" s="183"/>
      <c r="Q69" s="181"/>
      <c r="R69" s="180"/>
      <c r="S69" s="178"/>
      <c r="T69" s="180"/>
      <c r="U69" s="178"/>
      <c r="V69" s="180"/>
      <c r="W69" s="178"/>
    </row>
    <row r="70" spans="15:23" ht="15.75" thickBot="1" x14ac:dyDescent="0.3">
      <c r="O70" s="162"/>
      <c r="P70" s="164"/>
      <c r="Q70" s="182"/>
      <c r="R70" s="179"/>
      <c r="S70" s="169"/>
      <c r="T70" s="179"/>
      <c r="U70" s="169"/>
      <c r="V70" s="179"/>
      <c r="W70" s="169"/>
    </row>
    <row r="71" spans="15:23" ht="15.75" thickBot="1" x14ac:dyDescent="0.3">
      <c r="O71" s="159"/>
      <c r="P71" s="161"/>
      <c r="Q71" s="38"/>
      <c r="R71" s="150"/>
      <c r="S71" s="149"/>
      <c r="T71" s="150"/>
      <c r="U71" s="149"/>
      <c r="V71" s="150"/>
      <c r="W71" s="149"/>
    </row>
    <row r="72" spans="15:23" x14ac:dyDescent="0.25">
      <c r="O72" s="173"/>
      <c r="P72" s="185"/>
      <c r="Q72" s="181"/>
      <c r="R72" s="180"/>
      <c r="S72" s="178"/>
      <c r="T72" s="180"/>
      <c r="U72" s="178"/>
      <c r="V72" s="180"/>
      <c r="W72" s="178"/>
    </row>
    <row r="73" spans="15:23" ht="15.75" thickBot="1" x14ac:dyDescent="0.3">
      <c r="O73" s="186"/>
      <c r="P73" s="187"/>
      <c r="Q73" s="182"/>
      <c r="R73" s="179"/>
      <c r="S73" s="169"/>
      <c r="T73" s="179"/>
      <c r="U73" s="169"/>
      <c r="V73" s="179"/>
      <c r="W73" s="169"/>
    </row>
    <row r="74" spans="15:23" ht="15.75" thickBot="1" x14ac:dyDescent="0.3">
      <c r="O74" s="159"/>
      <c r="P74" s="161"/>
      <c r="Q74" s="38"/>
      <c r="R74" s="150"/>
      <c r="S74" s="149"/>
      <c r="T74" s="150"/>
      <c r="U74" s="149"/>
      <c r="V74" s="150"/>
      <c r="W74" s="149"/>
    </row>
    <row r="76" spans="15:23" ht="15.75" thickBot="1" x14ac:dyDescent="0.3"/>
    <row r="77" spans="15:23" ht="15.75" thickBot="1" x14ac:dyDescent="0.3">
      <c r="O77" s="156"/>
      <c r="P77" s="157"/>
      <c r="Q77" s="157"/>
      <c r="R77" s="157"/>
      <c r="S77" s="157"/>
      <c r="T77" s="157"/>
      <c r="U77" s="157"/>
      <c r="V77" s="157"/>
      <c r="W77" s="158"/>
    </row>
    <row r="78" spans="15:23" ht="15.75" thickBot="1" x14ac:dyDescent="0.3">
      <c r="O78" s="159"/>
      <c r="P78" s="160"/>
      <c r="Q78" s="160"/>
      <c r="R78" s="160"/>
      <c r="S78" s="160"/>
      <c r="T78" s="160"/>
      <c r="U78" s="160"/>
      <c r="V78" s="160"/>
      <c r="W78" s="161"/>
    </row>
    <row r="79" spans="15:23" ht="15.75" thickBot="1" x14ac:dyDescent="0.3">
      <c r="O79" s="162"/>
      <c r="P79" s="163"/>
      <c r="Q79" s="163"/>
      <c r="R79" s="164"/>
      <c r="S79" s="150"/>
      <c r="T79" s="165"/>
      <c r="U79" s="165"/>
      <c r="V79" s="165"/>
      <c r="W79" s="149"/>
    </row>
    <row r="80" spans="15:23" ht="15.75" thickBot="1" x14ac:dyDescent="0.3">
      <c r="O80" s="156"/>
      <c r="P80" s="157"/>
      <c r="Q80" s="157"/>
      <c r="R80" s="157"/>
      <c r="S80" s="157"/>
      <c r="T80" s="157"/>
      <c r="U80" s="157"/>
      <c r="V80" s="157"/>
      <c r="W80" s="158"/>
    </row>
    <row r="81" spans="15:23" ht="15.75" thickBot="1" x14ac:dyDescent="0.3">
      <c r="O81" s="170"/>
      <c r="P81" s="171"/>
      <c r="Q81" s="59"/>
      <c r="R81" s="168"/>
      <c r="S81" s="169"/>
      <c r="T81" s="168"/>
      <c r="U81" s="169"/>
      <c r="V81" s="148"/>
      <c r="W81" s="172"/>
    </row>
    <row r="82" spans="15:23" x14ac:dyDescent="0.25">
      <c r="O82" s="173"/>
      <c r="P82" s="174"/>
      <c r="Q82" s="191"/>
      <c r="R82" s="191"/>
      <c r="S82" s="193"/>
      <c r="T82" s="191"/>
      <c r="U82" s="193"/>
      <c r="V82" s="191"/>
      <c r="W82" s="193"/>
    </row>
    <row r="83" spans="15:23" ht="15.75" thickBot="1" x14ac:dyDescent="0.3">
      <c r="O83" s="175"/>
      <c r="P83" s="176"/>
      <c r="Q83" s="192"/>
      <c r="R83" s="194"/>
      <c r="S83" s="195"/>
      <c r="T83" s="194"/>
      <c r="U83" s="195"/>
      <c r="V83" s="194"/>
      <c r="W83" s="195"/>
    </row>
    <row r="84" spans="15:23" x14ac:dyDescent="0.25">
      <c r="O84" s="173"/>
      <c r="P84" s="174"/>
      <c r="Q84" s="196"/>
      <c r="R84" s="191"/>
      <c r="S84" s="193"/>
      <c r="T84" s="191"/>
      <c r="U84" s="193"/>
      <c r="V84" s="191"/>
      <c r="W84" s="193"/>
    </row>
    <row r="85" spans="15:23" ht="15.75" thickBot="1" x14ac:dyDescent="0.3">
      <c r="O85" s="175"/>
      <c r="P85" s="176"/>
      <c r="Q85" s="197"/>
      <c r="R85" s="194"/>
      <c r="S85" s="195"/>
      <c r="T85" s="194"/>
      <c r="U85" s="195"/>
      <c r="V85" s="194"/>
      <c r="W85" s="195"/>
    </row>
    <row r="86" spans="15:23" x14ac:dyDescent="0.25">
      <c r="O86" s="173"/>
      <c r="P86" s="183"/>
      <c r="Q86" s="196"/>
      <c r="R86" s="191"/>
      <c r="S86" s="193"/>
      <c r="T86" s="191"/>
      <c r="U86" s="193"/>
      <c r="V86" s="191"/>
      <c r="W86" s="193"/>
    </row>
    <row r="87" spans="15:23" ht="15.75" thickBot="1" x14ac:dyDescent="0.3">
      <c r="O87" s="162"/>
      <c r="P87" s="164"/>
      <c r="Q87" s="197"/>
      <c r="R87" s="194"/>
      <c r="S87" s="195"/>
      <c r="T87" s="194"/>
      <c r="U87" s="195"/>
      <c r="V87" s="194"/>
      <c r="W87" s="195"/>
    </row>
    <row r="88" spans="15:23" ht="15.75" thickBot="1" x14ac:dyDescent="0.3">
      <c r="O88" s="159"/>
      <c r="P88" s="161"/>
      <c r="Q88" s="61"/>
      <c r="R88" s="198"/>
      <c r="S88" s="199"/>
      <c r="T88" s="198"/>
      <c r="U88" s="199"/>
      <c r="V88" s="198"/>
      <c r="W88" s="199"/>
    </row>
    <row r="89" spans="15:23" x14ac:dyDescent="0.25">
      <c r="O89" s="173"/>
      <c r="P89" s="185"/>
      <c r="Q89" s="196"/>
      <c r="R89" s="191"/>
      <c r="S89" s="193"/>
      <c r="T89" s="191"/>
      <c r="U89" s="193"/>
      <c r="V89" s="191"/>
      <c r="W89" s="193"/>
    </row>
    <row r="90" spans="15:23" ht="15.75" thickBot="1" x14ac:dyDescent="0.3">
      <c r="O90" s="186"/>
      <c r="P90" s="187"/>
      <c r="Q90" s="197"/>
      <c r="R90" s="194"/>
      <c r="S90" s="195"/>
      <c r="T90" s="194"/>
      <c r="U90" s="195"/>
      <c r="V90" s="194"/>
      <c r="W90" s="195"/>
    </row>
    <row r="91" spans="15:23" ht="15.75" thickBot="1" x14ac:dyDescent="0.3">
      <c r="O91" s="200"/>
      <c r="P91" s="201"/>
      <c r="Q91" s="62"/>
      <c r="R91" s="198"/>
      <c r="S91" s="199"/>
      <c r="T91" s="198"/>
      <c r="U91" s="199"/>
      <c r="V91" s="198"/>
      <c r="W91" s="199"/>
    </row>
    <row r="93" spans="15:23" ht="15.75" thickBot="1" x14ac:dyDescent="0.3"/>
    <row r="94" spans="15:23" ht="15.75" thickBot="1" x14ac:dyDescent="0.3">
      <c r="O94" s="156"/>
      <c r="P94" s="157"/>
      <c r="Q94" s="157"/>
      <c r="R94" s="157"/>
      <c r="S94" s="157"/>
      <c r="T94" s="157"/>
      <c r="U94" s="157"/>
      <c r="V94" s="157"/>
      <c r="W94" s="158"/>
    </row>
    <row r="95" spans="15:23" ht="15.75" thickBot="1" x14ac:dyDescent="0.3">
      <c r="O95" s="159"/>
      <c r="P95" s="160"/>
      <c r="Q95" s="160"/>
      <c r="R95" s="160"/>
      <c r="S95" s="160"/>
      <c r="T95" s="160"/>
      <c r="U95" s="160"/>
      <c r="V95" s="160"/>
      <c r="W95" s="161"/>
    </row>
    <row r="96" spans="15:23" ht="15.75" thickBot="1" x14ac:dyDescent="0.3">
      <c r="O96" s="162"/>
      <c r="P96" s="163"/>
      <c r="Q96" s="163"/>
      <c r="R96" s="164"/>
      <c r="S96" s="150"/>
      <c r="T96" s="165"/>
      <c r="U96" s="165"/>
      <c r="V96" s="165"/>
      <c r="W96" s="149"/>
    </row>
    <row r="97" spans="15:23" ht="15.75" thickBot="1" x14ac:dyDescent="0.3">
      <c r="O97" s="156"/>
      <c r="P97" s="157"/>
      <c r="Q97" s="157"/>
      <c r="R97" s="157"/>
      <c r="S97" s="157"/>
      <c r="T97" s="157"/>
      <c r="U97" s="157"/>
      <c r="V97" s="157"/>
      <c r="W97" s="158"/>
    </row>
    <row r="98" spans="15:23" ht="15.75" thickBot="1" x14ac:dyDescent="0.3">
      <c r="O98" s="170"/>
      <c r="P98" s="171"/>
      <c r="Q98" s="100"/>
      <c r="R98" s="168"/>
      <c r="S98" s="169"/>
      <c r="T98" s="168"/>
      <c r="U98" s="169"/>
      <c r="V98" s="148"/>
      <c r="W98" s="172"/>
    </row>
    <row r="99" spans="15:23" x14ac:dyDescent="0.25">
      <c r="O99" s="173"/>
      <c r="P99" s="174"/>
      <c r="Q99" s="191"/>
      <c r="R99" s="191"/>
      <c r="S99" s="193"/>
      <c r="T99" s="191"/>
      <c r="U99" s="193"/>
      <c r="V99" s="191"/>
      <c r="W99" s="193"/>
    </row>
    <row r="100" spans="15:23" ht="15.75" thickBot="1" x14ac:dyDescent="0.3">
      <c r="O100" s="175"/>
      <c r="P100" s="176"/>
      <c r="Q100" s="192"/>
      <c r="R100" s="194"/>
      <c r="S100" s="195"/>
      <c r="T100" s="194"/>
      <c r="U100" s="195"/>
      <c r="V100" s="194"/>
      <c r="W100" s="195"/>
    </row>
    <row r="101" spans="15:23" x14ac:dyDescent="0.25">
      <c r="O101" s="173"/>
      <c r="P101" s="174"/>
      <c r="Q101" s="196"/>
      <c r="R101" s="191"/>
      <c r="S101" s="193"/>
      <c r="T101" s="191"/>
      <c r="U101" s="193"/>
      <c r="V101" s="191"/>
      <c r="W101" s="193"/>
    </row>
    <row r="102" spans="15:23" ht="15.75" thickBot="1" x14ac:dyDescent="0.3">
      <c r="O102" s="175"/>
      <c r="P102" s="176"/>
      <c r="Q102" s="197"/>
      <c r="R102" s="194"/>
      <c r="S102" s="195"/>
      <c r="T102" s="194"/>
      <c r="U102" s="195"/>
      <c r="V102" s="194"/>
      <c r="W102" s="195"/>
    </row>
    <row r="103" spans="15:23" x14ac:dyDescent="0.25">
      <c r="O103" s="173"/>
      <c r="P103" s="183"/>
      <c r="Q103" s="196"/>
      <c r="R103" s="191"/>
      <c r="S103" s="193"/>
      <c r="T103" s="191"/>
      <c r="U103" s="193"/>
      <c r="V103" s="191"/>
      <c r="W103" s="193"/>
    </row>
    <row r="104" spans="15:23" ht="15.75" thickBot="1" x14ac:dyDescent="0.3">
      <c r="O104" s="162"/>
      <c r="P104" s="164"/>
      <c r="Q104" s="197"/>
      <c r="R104" s="194"/>
      <c r="S104" s="195"/>
      <c r="T104" s="194"/>
      <c r="U104" s="195"/>
      <c r="V104" s="194"/>
      <c r="W104" s="195"/>
    </row>
    <row r="105" spans="15:23" ht="15.75" thickBot="1" x14ac:dyDescent="0.3">
      <c r="O105" s="159"/>
      <c r="P105" s="161"/>
      <c r="Q105" s="61"/>
      <c r="R105" s="198"/>
      <c r="S105" s="199"/>
      <c r="T105" s="198"/>
      <c r="U105" s="199"/>
      <c r="V105" s="198"/>
      <c r="W105" s="199"/>
    </row>
    <row r="106" spans="15:23" x14ac:dyDescent="0.25">
      <c r="O106" s="173"/>
      <c r="P106" s="185"/>
      <c r="Q106" s="196"/>
      <c r="R106" s="191"/>
      <c r="S106" s="193"/>
      <c r="T106" s="191"/>
      <c r="U106" s="193"/>
      <c r="V106" s="191"/>
      <c r="W106" s="193"/>
    </row>
    <row r="107" spans="15:23" ht="15.75" thickBot="1" x14ac:dyDescent="0.3">
      <c r="O107" s="186"/>
      <c r="P107" s="187"/>
      <c r="Q107" s="197"/>
      <c r="R107" s="194"/>
      <c r="S107" s="195"/>
      <c r="T107" s="194"/>
      <c r="U107" s="195"/>
      <c r="V107" s="194"/>
      <c r="W107" s="195"/>
    </row>
    <row r="108" spans="15:23" ht="15.75" thickBot="1" x14ac:dyDescent="0.3">
      <c r="O108" s="200"/>
      <c r="P108" s="201"/>
      <c r="Q108" s="62"/>
      <c r="R108" s="198"/>
      <c r="S108" s="199"/>
      <c r="T108" s="198"/>
      <c r="U108" s="199"/>
      <c r="V108" s="198"/>
      <c r="W108" s="199"/>
    </row>
    <row r="109" spans="15:23" ht="15.75" thickBot="1" x14ac:dyDescent="0.3"/>
    <row r="110" spans="15:23" ht="15.75" thickBot="1" x14ac:dyDescent="0.3">
      <c r="O110" s="156"/>
      <c r="P110" s="157"/>
      <c r="Q110" s="157"/>
      <c r="R110" s="157"/>
      <c r="S110" s="157"/>
      <c r="T110" s="157"/>
      <c r="U110" s="157"/>
      <c r="V110" s="157"/>
      <c r="W110" s="158"/>
    </row>
    <row r="111" spans="15:23" ht="15.75" thickBot="1" x14ac:dyDescent="0.3">
      <c r="O111" s="159"/>
      <c r="P111" s="160"/>
      <c r="Q111" s="160"/>
      <c r="R111" s="160"/>
      <c r="S111" s="160"/>
      <c r="T111" s="160"/>
      <c r="U111" s="160"/>
      <c r="V111" s="160"/>
      <c r="W111" s="161"/>
    </row>
    <row r="112" spans="15:23" ht="15.75" thickBot="1" x14ac:dyDescent="0.3">
      <c r="O112" s="162"/>
      <c r="P112" s="163"/>
      <c r="Q112" s="163"/>
      <c r="R112" s="164"/>
      <c r="S112" s="148"/>
      <c r="T112" s="165"/>
      <c r="U112" s="165"/>
      <c r="V112" s="165"/>
      <c r="W112" s="149"/>
    </row>
    <row r="113" spans="15:23" ht="28.35" customHeight="1" thickBot="1" x14ac:dyDescent="0.3">
      <c r="O113" s="202"/>
      <c r="P113" s="203"/>
      <c r="Q113" s="203"/>
      <c r="R113" s="203"/>
      <c r="S113" s="203"/>
      <c r="T113" s="203"/>
      <c r="U113" s="203"/>
      <c r="V113" s="203"/>
      <c r="W113" s="204"/>
    </row>
    <row r="114" spans="15:23" ht="15.75" thickBot="1" x14ac:dyDescent="0.3">
      <c r="O114" s="170"/>
      <c r="P114" s="171"/>
      <c r="Q114" s="59"/>
      <c r="R114" s="168"/>
      <c r="S114" s="169"/>
      <c r="T114" s="168"/>
      <c r="U114" s="169"/>
      <c r="V114" s="148"/>
      <c r="W114" s="172"/>
    </row>
    <row r="115" spans="15:23" ht="14.45" customHeight="1" x14ac:dyDescent="0.25">
      <c r="O115" s="173"/>
      <c r="P115" s="174"/>
      <c r="Q115" s="177"/>
      <c r="R115" s="177"/>
      <c r="S115" s="188"/>
      <c r="T115" s="177"/>
      <c r="U115" s="188"/>
      <c r="V115" s="177"/>
      <c r="W115" s="178"/>
    </row>
    <row r="116" spans="15:23" ht="15.75" thickBot="1" x14ac:dyDescent="0.3">
      <c r="O116" s="175"/>
      <c r="P116" s="176"/>
      <c r="Q116" s="166"/>
      <c r="R116" s="189"/>
      <c r="S116" s="190"/>
      <c r="T116" s="189"/>
      <c r="U116" s="190"/>
      <c r="V116" s="179"/>
      <c r="W116" s="169"/>
    </row>
    <row r="117" spans="15:23" ht="14.45" customHeight="1" x14ac:dyDescent="0.25">
      <c r="O117" s="173"/>
      <c r="P117" s="174"/>
      <c r="Q117" s="181"/>
      <c r="R117" s="180"/>
      <c r="S117" s="178"/>
      <c r="T117" s="180"/>
      <c r="U117" s="178"/>
      <c r="V117" s="180"/>
      <c r="W117" s="178"/>
    </row>
    <row r="118" spans="15:23" ht="15.75" thickBot="1" x14ac:dyDescent="0.3">
      <c r="O118" s="175"/>
      <c r="P118" s="176"/>
      <c r="Q118" s="182"/>
      <c r="R118" s="179"/>
      <c r="S118" s="169"/>
      <c r="T118" s="179"/>
      <c r="U118" s="169"/>
      <c r="V118" s="179"/>
      <c r="W118" s="169"/>
    </row>
    <row r="119" spans="15:23" ht="14.45" customHeight="1" x14ac:dyDescent="0.25">
      <c r="O119" s="173"/>
      <c r="P119" s="183"/>
      <c r="Q119" s="181"/>
      <c r="R119" s="180"/>
      <c r="S119" s="178"/>
      <c r="T119" s="180"/>
      <c r="U119" s="178"/>
      <c r="V119" s="180"/>
      <c r="W119" s="178"/>
    </row>
    <row r="120" spans="15:23" ht="15.75" thickBot="1" x14ac:dyDescent="0.3">
      <c r="O120" s="162"/>
      <c r="P120" s="164"/>
      <c r="Q120" s="182"/>
      <c r="R120" s="179"/>
      <c r="S120" s="169"/>
      <c r="T120" s="179"/>
      <c r="U120" s="169"/>
      <c r="V120" s="179"/>
      <c r="W120" s="169"/>
    </row>
    <row r="121" spans="15:23" ht="15.75" thickBot="1" x14ac:dyDescent="0.3">
      <c r="O121" s="159"/>
      <c r="P121" s="161"/>
      <c r="Q121" s="38"/>
      <c r="R121" s="150"/>
      <c r="S121" s="149"/>
      <c r="T121" s="150"/>
      <c r="U121" s="149"/>
      <c r="V121" s="150"/>
      <c r="W121" s="149"/>
    </row>
    <row r="122" spans="15:23" ht="14.45" customHeight="1" x14ac:dyDescent="0.25">
      <c r="O122" s="173"/>
      <c r="P122" s="185"/>
      <c r="Q122" s="181"/>
      <c r="R122" s="180"/>
      <c r="S122" s="178"/>
      <c r="T122" s="180"/>
      <c r="U122" s="178"/>
      <c r="V122" s="180"/>
      <c r="W122" s="178"/>
    </row>
    <row r="123" spans="15:23" ht="15.75" thickBot="1" x14ac:dyDescent="0.3">
      <c r="O123" s="186"/>
      <c r="P123" s="187"/>
      <c r="Q123" s="182"/>
      <c r="R123" s="179"/>
      <c r="S123" s="169"/>
      <c r="T123" s="179"/>
      <c r="U123" s="169"/>
      <c r="V123" s="179"/>
      <c r="W123" s="169"/>
    </row>
    <row r="124" spans="15:23" ht="15.75" thickBot="1" x14ac:dyDescent="0.3">
      <c r="O124" s="159"/>
      <c r="P124" s="161"/>
      <c r="Q124" s="38"/>
      <c r="R124" s="150"/>
      <c r="S124" s="149"/>
      <c r="T124" s="150"/>
      <c r="U124" s="149"/>
      <c r="V124" s="150"/>
      <c r="W124" s="149"/>
    </row>
  </sheetData>
  <mergeCells count="257">
    <mergeCell ref="O122:P123"/>
    <mergeCell ref="Q122:Q123"/>
    <mergeCell ref="R122:S123"/>
    <mergeCell ref="T122:U123"/>
    <mergeCell ref="V122:W123"/>
    <mergeCell ref="O124:P124"/>
    <mergeCell ref="R124:S124"/>
    <mergeCell ref="T124:U124"/>
    <mergeCell ref="V124:W124"/>
    <mergeCell ref="O119:P120"/>
    <mergeCell ref="Q119:Q120"/>
    <mergeCell ref="R119:S120"/>
    <mergeCell ref="T119:U120"/>
    <mergeCell ref="V119:W120"/>
    <mergeCell ref="O121:P121"/>
    <mergeCell ref="R121:S121"/>
    <mergeCell ref="T121:U121"/>
    <mergeCell ref="V121:W121"/>
    <mergeCell ref="O115:P116"/>
    <mergeCell ref="Q115:Q116"/>
    <mergeCell ref="R115:S116"/>
    <mergeCell ref="T115:U116"/>
    <mergeCell ref="V115:W116"/>
    <mergeCell ref="O117:P118"/>
    <mergeCell ref="Q117:Q118"/>
    <mergeCell ref="R117:S118"/>
    <mergeCell ref="T117:U118"/>
    <mergeCell ref="V117:W118"/>
    <mergeCell ref="O110:W110"/>
    <mergeCell ref="O111:W111"/>
    <mergeCell ref="O112:R112"/>
    <mergeCell ref="S112:W112"/>
    <mergeCell ref="O113:W113"/>
    <mergeCell ref="O114:P114"/>
    <mergeCell ref="R114:S114"/>
    <mergeCell ref="T114:U114"/>
    <mergeCell ref="V114:W114"/>
    <mergeCell ref="O106:P107"/>
    <mergeCell ref="Q106:Q107"/>
    <mergeCell ref="R106:S107"/>
    <mergeCell ref="T106:U107"/>
    <mergeCell ref="V106:W107"/>
    <mergeCell ref="O108:P108"/>
    <mergeCell ref="R108:S108"/>
    <mergeCell ref="T108:U108"/>
    <mergeCell ref="V108:W108"/>
    <mergeCell ref="O103:P104"/>
    <mergeCell ref="Q103:Q104"/>
    <mergeCell ref="R103:S104"/>
    <mergeCell ref="T103:U104"/>
    <mergeCell ref="V103:W104"/>
    <mergeCell ref="O105:P105"/>
    <mergeCell ref="R105:S105"/>
    <mergeCell ref="T105:U105"/>
    <mergeCell ref="V105:W105"/>
    <mergeCell ref="O99:P100"/>
    <mergeCell ref="Q99:Q100"/>
    <mergeCell ref="R99:S100"/>
    <mergeCell ref="T99:U100"/>
    <mergeCell ref="V99:W100"/>
    <mergeCell ref="O101:P102"/>
    <mergeCell ref="Q101:Q102"/>
    <mergeCell ref="R101:S102"/>
    <mergeCell ref="T101:U102"/>
    <mergeCell ref="V101:W102"/>
    <mergeCell ref="O94:W94"/>
    <mergeCell ref="O95:W95"/>
    <mergeCell ref="O96:R96"/>
    <mergeCell ref="S96:W96"/>
    <mergeCell ref="O97:W97"/>
    <mergeCell ref="O98:P98"/>
    <mergeCell ref="R98:S98"/>
    <mergeCell ref="T98:U98"/>
    <mergeCell ref="V98:W98"/>
    <mergeCell ref="O89:P90"/>
    <mergeCell ref="Q89:Q90"/>
    <mergeCell ref="R89:S90"/>
    <mergeCell ref="T89:U90"/>
    <mergeCell ref="V89:W90"/>
    <mergeCell ref="O91:P91"/>
    <mergeCell ref="R91:S91"/>
    <mergeCell ref="T91:U91"/>
    <mergeCell ref="V91:W91"/>
    <mergeCell ref="O86:P87"/>
    <mergeCell ref="Q86:Q87"/>
    <mergeCell ref="R86:S87"/>
    <mergeCell ref="T86:U87"/>
    <mergeCell ref="V86:W87"/>
    <mergeCell ref="O88:P88"/>
    <mergeCell ref="R88:S88"/>
    <mergeCell ref="T88:U88"/>
    <mergeCell ref="V88:W88"/>
    <mergeCell ref="O82:P83"/>
    <mergeCell ref="Q82:Q83"/>
    <mergeCell ref="R82:S83"/>
    <mergeCell ref="T82:U83"/>
    <mergeCell ref="V82:W83"/>
    <mergeCell ref="O84:P85"/>
    <mergeCell ref="Q84:Q85"/>
    <mergeCell ref="R84:S85"/>
    <mergeCell ref="T84:U85"/>
    <mergeCell ref="V84:W85"/>
    <mergeCell ref="O77:W77"/>
    <mergeCell ref="O78:W78"/>
    <mergeCell ref="O79:R79"/>
    <mergeCell ref="S79:W79"/>
    <mergeCell ref="O80:W80"/>
    <mergeCell ref="O81:P81"/>
    <mergeCell ref="R81:S81"/>
    <mergeCell ref="T81:U81"/>
    <mergeCell ref="V81:W81"/>
    <mergeCell ref="O72:P73"/>
    <mergeCell ref="Q72:Q73"/>
    <mergeCell ref="R72:S73"/>
    <mergeCell ref="T72:U73"/>
    <mergeCell ref="V72:W73"/>
    <mergeCell ref="O74:P74"/>
    <mergeCell ref="R74:S74"/>
    <mergeCell ref="T74:U74"/>
    <mergeCell ref="V74:W74"/>
    <mergeCell ref="O69:P70"/>
    <mergeCell ref="Q69:Q70"/>
    <mergeCell ref="R69:S70"/>
    <mergeCell ref="T69:U70"/>
    <mergeCell ref="V69:W70"/>
    <mergeCell ref="O71:P71"/>
    <mergeCell ref="R71:S71"/>
    <mergeCell ref="T71:U71"/>
    <mergeCell ref="V71:W71"/>
    <mergeCell ref="O65:P66"/>
    <mergeCell ref="Q65:Q66"/>
    <mergeCell ref="R65:S66"/>
    <mergeCell ref="T65:U66"/>
    <mergeCell ref="V65:W66"/>
    <mergeCell ref="O67:P68"/>
    <mergeCell ref="Q67:Q68"/>
    <mergeCell ref="R67:S68"/>
    <mergeCell ref="T67:U68"/>
    <mergeCell ref="V67:W68"/>
    <mergeCell ref="O60:W60"/>
    <mergeCell ref="O61:W61"/>
    <mergeCell ref="O62:R62"/>
    <mergeCell ref="S62:W62"/>
    <mergeCell ref="O63:W63"/>
    <mergeCell ref="O64:P64"/>
    <mergeCell ref="R64:S64"/>
    <mergeCell ref="T64:U64"/>
    <mergeCell ref="V64:W64"/>
    <mergeCell ref="O55:P56"/>
    <mergeCell ref="Q55:Q56"/>
    <mergeCell ref="R55:S56"/>
    <mergeCell ref="T55:U56"/>
    <mergeCell ref="V55:W56"/>
    <mergeCell ref="O57:P57"/>
    <mergeCell ref="R57:S57"/>
    <mergeCell ref="T57:U57"/>
    <mergeCell ref="V57:W57"/>
    <mergeCell ref="O52:P53"/>
    <mergeCell ref="Q52:Q53"/>
    <mergeCell ref="R52:S53"/>
    <mergeCell ref="T52:U53"/>
    <mergeCell ref="V52:W53"/>
    <mergeCell ref="O54:P54"/>
    <mergeCell ref="R54:S54"/>
    <mergeCell ref="T54:U54"/>
    <mergeCell ref="V54:W54"/>
    <mergeCell ref="O48:P49"/>
    <mergeCell ref="Q48:Q49"/>
    <mergeCell ref="R48:S49"/>
    <mergeCell ref="T48:U49"/>
    <mergeCell ref="V48:W49"/>
    <mergeCell ref="O50:P51"/>
    <mergeCell ref="Q50:Q51"/>
    <mergeCell ref="R50:S51"/>
    <mergeCell ref="T50:U51"/>
    <mergeCell ref="V50:W51"/>
    <mergeCell ref="O45:R45"/>
    <mergeCell ref="S45:W45"/>
    <mergeCell ref="O46:W46"/>
    <mergeCell ref="O47:P47"/>
    <mergeCell ref="R47:S47"/>
    <mergeCell ref="T47:U47"/>
    <mergeCell ref="V47:W47"/>
    <mergeCell ref="O41:P41"/>
    <mergeCell ref="R41:S41"/>
    <mergeCell ref="T41:U41"/>
    <mergeCell ref="V41:W41"/>
    <mergeCell ref="O43:W43"/>
    <mergeCell ref="O44:W44"/>
    <mergeCell ref="O38:P38"/>
    <mergeCell ref="R38:S38"/>
    <mergeCell ref="T38:U38"/>
    <mergeCell ref="V38:W38"/>
    <mergeCell ref="O39:P40"/>
    <mergeCell ref="Q39:Q40"/>
    <mergeCell ref="R39:S40"/>
    <mergeCell ref="T39:U40"/>
    <mergeCell ref="V39:W40"/>
    <mergeCell ref="O34:P35"/>
    <mergeCell ref="Q34:Q35"/>
    <mergeCell ref="R34:S35"/>
    <mergeCell ref="T34:U35"/>
    <mergeCell ref="V34:W35"/>
    <mergeCell ref="O36:P37"/>
    <mergeCell ref="Q36:Q37"/>
    <mergeCell ref="R36:S37"/>
    <mergeCell ref="T36:U37"/>
    <mergeCell ref="V36:W37"/>
    <mergeCell ref="O31:P31"/>
    <mergeCell ref="R31:S31"/>
    <mergeCell ref="T31:U31"/>
    <mergeCell ref="V31:W31"/>
    <mergeCell ref="O32:P33"/>
    <mergeCell ref="Q32:Q33"/>
    <mergeCell ref="R32:S33"/>
    <mergeCell ref="T32:U33"/>
    <mergeCell ref="V32:W33"/>
    <mergeCell ref="X16:Y16"/>
    <mergeCell ref="O27:W27"/>
    <mergeCell ref="O28:W28"/>
    <mergeCell ref="O29:R29"/>
    <mergeCell ref="S29:W29"/>
    <mergeCell ref="O30:W30"/>
    <mergeCell ref="X10:Y10"/>
    <mergeCell ref="X11:Y11"/>
    <mergeCell ref="X12:Y12"/>
    <mergeCell ref="X13:Y13"/>
    <mergeCell ref="X14:Y14"/>
    <mergeCell ref="X15:Y15"/>
    <mergeCell ref="X8:Y8"/>
    <mergeCell ref="X9:Y9"/>
    <mergeCell ref="M6:M7"/>
    <mergeCell ref="N6:N7"/>
    <mergeCell ref="O6:O7"/>
    <mergeCell ref="P6:P7"/>
    <mergeCell ref="Q6:Q7"/>
    <mergeCell ref="R6:R7"/>
    <mergeCell ref="X4:Y7"/>
    <mergeCell ref="K6:K7"/>
    <mergeCell ref="L6:L7"/>
    <mergeCell ref="O1:P1"/>
    <mergeCell ref="Q1:T1"/>
    <mergeCell ref="M2:Q2"/>
    <mergeCell ref="O4:W5"/>
    <mergeCell ref="S6:S7"/>
    <mergeCell ref="T6:T7"/>
    <mergeCell ref="U6:U7"/>
    <mergeCell ref="V6:W6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AF739-75BF-4DFD-9403-CD2184E9A23C}">
  <dimension ref="B1:T40"/>
  <sheetViews>
    <sheetView tabSelected="1" topLeftCell="J1" workbookViewId="0">
      <selection activeCell="G8" sqref="G8"/>
    </sheetView>
  </sheetViews>
  <sheetFormatPr defaultRowHeight="15" x14ac:dyDescent="0.25"/>
  <cols>
    <col min="1" max="1" width="1.5703125" style="11" customWidth="1"/>
    <col min="2" max="2" width="19" style="11" customWidth="1"/>
    <col min="3" max="3" width="19.42578125" style="11" customWidth="1"/>
    <col min="4" max="4" width="43.140625" style="11" bestFit="1" customWidth="1"/>
    <col min="5" max="5" width="15.5703125" style="11" customWidth="1"/>
    <col min="6" max="7" width="12.140625" style="11" bestFit="1" customWidth="1"/>
    <col min="8" max="9" width="15.140625" style="11" customWidth="1"/>
    <col min="10" max="12" width="20.42578125" style="11" customWidth="1"/>
    <col min="13" max="13" width="22.85546875" style="11" customWidth="1"/>
    <col min="14" max="15" width="22" style="11" customWidth="1"/>
    <col min="16" max="256" width="8.85546875" style="11"/>
    <col min="257" max="257" width="1.5703125" style="11" customWidth="1"/>
    <col min="258" max="258" width="19" style="11" customWidth="1"/>
    <col min="259" max="259" width="19.42578125" style="11" customWidth="1"/>
    <col min="260" max="260" width="43.140625" style="11" bestFit="1" customWidth="1"/>
    <col min="261" max="261" width="15.5703125" style="11" customWidth="1"/>
    <col min="262" max="263" width="12.140625" style="11" bestFit="1" customWidth="1"/>
    <col min="264" max="265" width="15.140625" style="11" customWidth="1"/>
    <col min="266" max="268" width="20.42578125" style="11" customWidth="1"/>
    <col min="269" max="269" width="22.85546875" style="11" customWidth="1"/>
    <col min="270" max="271" width="22" style="11" customWidth="1"/>
    <col min="272" max="512" width="8.85546875" style="11"/>
    <col min="513" max="513" width="1.5703125" style="11" customWidth="1"/>
    <col min="514" max="514" width="19" style="11" customWidth="1"/>
    <col min="515" max="515" width="19.42578125" style="11" customWidth="1"/>
    <col min="516" max="516" width="43.140625" style="11" bestFit="1" customWidth="1"/>
    <col min="517" max="517" width="15.5703125" style="11" customWidth="1"/>
    <col min="518" max="519" width="12.140625" style="11" bestFit="1" customWidth="1"/>
    <col min="520" max="521" width="15.140625" style="11" customWidth="1"/>
    <col min="522" max="524" width="20.42578125" style="11" customWidth="1"/>
    <col min="525" max="525" width="22.85546875" style="11" customWidth="1"/>
    <col min="526" max="527" width="22" style="11" customWidth="1"/>
    <col min="528" max="768" width="8.85546875" style="11"/>
    <col min="769" max="769" width="1.5703125" style="11" customWidth="1"/>
    <col min="770" max="770" width="19" style="11" customWidth="1"/>
    <col min="771" max="771" width="19.42578125" style="11" customWidth="1"/>
    <col min="772" max="772" width="43.140625" style="11" bestFit="1" customWidth="1"/>
    <col min="773" max="773" width="15.5703125" style="11" customWidth="1"/>
    <col min="774" max="775" width="12.140625" style="11" bestFit="1" customWidth="1"/>
    <col min="776" max="777" width="15.140625" style="11" customWidth="1"/>
    <col min="778" max="780" width="20.42578125" style="11" customWidth="1"/>
    <col min="781" max="781" width="22.85546875" style="11" customWidth="1"/>
    <col min="782" max="783" width="22" style="11" customWidth="1"/>
    <col min="784" max="1024" width="8.85546875" style="11"/>
    <col min="1025" max="1025" width="1.5703125" style="11" customWidth="1"/>
    <col min="1026" max="1026" width="19" style="11" customWidth="1"/>
    <col min="1027" max="1027" width="19.42578125" style="11" customWidth="1"/>
    <col min="1028" max="1028" width="43.140625" style="11" bestFit="1" customWidth="1"/>
    <col min="1029" max="1029" width="15.5703125" style="11" customWidth="1"/>
    <col min="1030" max="1031" width="12.140625" style="11" bestFit="1" customWidth="1"/>
    <col min="1032" max="1033" width="15.140625" style="11" customWidth="1"/>
    <col min="1034" max="1036" width="20.42578125" style="11" customWidth="1"/>
    <col min="1037" max="1037" width="22.85546875" style="11" customWidth="1"/>
    <col min="1038" max="1039" width="22" style="11" customWidth="1"/>
    <col min="1040" max="1280" width="8.85546875" style="11"/>
    <col min="1281" max="1281" width="1.5703125" style="11" customWidth="1"/>
    <col min="1282" max="1282" width="19" style="11" customWidth="1"/>
    <col min="1283" max="1283" width="19.42578125" style="11" customWidth="1"/>
    <col min="1284" max="1284" width="43.140625" style="11" bestFit="1" customWidth="1"/>
    <col min="1285" max="1285" width="15.5703125" style="11" customWidth="1"/>
    <col min="1286" max="1287" width="12.140625" style="11" bestFit="1" customWidth="1"/>
    <col min="1288" max="1289" width="15.140625" style="11" customWidth="1"/>
    <col min="1290" max="1292" width="20.42578125" style="11" customWidth="1"/>
    <col min="1293" max="1293" width="22.85546875" style="11" customWidth="1"/>
    <col min="1294" max="1295" width="22" style="11" customWidth="1"/>
    <col min="1296" max="1536" width="8.85546875" style="11"/>
    <col min="1537" max="1537" width="1.5703125" style="11" customWidth="1"/>
    <col min="1538" max="1538" width="19" style="11" customWidth="1"/>
    <col min="1539" max="1539" width="19.42578125" style="11" customWidth="1"/>
    <col min="1540" max="1540" width="43.140625" style="11" bestFit="1" customWidth="1"/>
    <col min="1541" max="1541" width="15.5703125" style="11" customWidth="1"/>
    <col min="1542" max="1543" width="12.140625" style="11" bestFit="1" customWidth="1"/>
    <col min="1544" max="1545" width="15.140625" style="11" customWidth="1"/>
    <col min="1546" max="1548" width="20.42578125" style="11" customWidth="1"/>
    <col min="1549" max="1549" width="22.85546875" style="11" customWidth="1"/>
    <col min="1550" max="1551" width="22" style="11" customWidth="1"/>
    <col min="1552" max="1792" width="8.85546875" style="11"/>
    <col min="1793" max="1793" width="1.5703125" style="11" customWidth="1"/>
    <col min="1794" max="1794" width="19" style="11" customWidth="1"/>
    <col min="1795" max="1795" width="19.42578125" style="11" customWidth="1"/>
    <col min="1796" max="1796" width="43.140625" style="11" bestFit="1" customWidth="1"/>
    <col min="1797" max="1797" width="15.5703125" style="11" customWidth="1"/>
    <col min="1798" max="1799" width="12.140625" style="11" bestFit="1" customWidth="1"/>
    <col min="1800" max="1801" width="15.140625" style="11" customWidth="1"/>
    <col min="1802" max="1804" width="20.42578125" style="11" customWidth="1"/>
    <col min="1805" max="1805" width="22.85546875" style="11" customWidth="1"/>
    <col min="1806" max="1807" width="22" style="11" customWidth="1"/>
    <col min="1808" max="2048" width="8.85546875" style="11"/>
    <col min="2049" max="2049" width="1.5703125" style="11" customWidth="1"/>
    <col min="2050" max="2050" width="19" style="11" customWidth="1"/>
    <col min="2051" max="2051" width="19.42578125" style="11" customWidth="1"/>
    <col min="2052" max="2052" width="43.140625" style="11" bestFit="1" customWidth="1"/>
    <col min="2053" max="2053" width="15.5703125" style="11" customWidth="1"/>
    <col min="2054" max="2055" width="12.140625" style="11" bestFit="1" customWidth="1"/>
    <col min="2056" max="2057" width="15.140625" style="11" customWidth="1"/>
    <col min="2058" max="2060" width="20.42578125" style="11" customWidth="1"/>
    <col min="2061" max="2061" width="22.85546875" style="11" customWidth="1"/>
    <col min="2062" max="2063" width="22" style="11" customWidth="1"/>
    <col min="2064" max="2304" width="8.85546875" style="11"/>
    <col min="2305" max="2305" width="1.5703125" style="11" customWidth="1"/>
    <col min="2306" max="2306" width="19" style="11" customWidth="1"/>
    <col min="2307" max="2307" width="19.42578125" style="11" customWidth="1"/>
    <col min="2308" max="2308" width="43.140625" style="11" bestFit="1" customWidth="1"/>
    <col min="2309" max="2309" width="15.5703125" style="11" customWidth="1"/>
    <col min="2310" max="2311" width="12.140625" style="11" bestFit="1" customWidth="1"/>
    <col min="2312" max="2313" width="15.140625" style="11" customWidth="1"/>
    <col min="2314" max="2316" width="20.42578125" style="11" customWidth="1"/>
    <col min="2317" max="2317" width="22.85546875" style="11" customWidth="1"/>
    <col min="2318" max="2319" width="22" style="11" customWidth="1"/>
    <col min="2320" max="2560" width="8.85546875" style="11"/>
    <col min="2561" max="2561" width="1.5703125" style="11" customWidth="1"/>
    <col min="2562" max="2562" width="19" style="11" customWidth="1"/>
    <col min="2563" max="2563" width="19.42578125" style="11" customWidth="1"/>
    <col min="2564" max="2564" width="43.140625" style="11" bestFit="1" customWidth="1"/>
    <col min="2565" max="2565" width="15.5703125" style="11" customWidth="1"/>
    <col min="2566" max="2567" width="12.140625" style="11" bestFit="1" customWidth="1"/>
    <col min="2568" max="2569" width="15.140625" style="11" customWidth="1"/>
    <col min="2570" max="2572" width="20.42578125" style="11" customWidth="1"/>
    <col min="2573" max="2573" width="22.85546875" style="11" customWidth="1"/>
    <col min="2574" max="2575" width="22" style="11" customWidth="1"/>
    <col min="2576" max="2816" width="8.85546875" style="11"/>
    <col min="2817" max="2817" width="1.5703125" style="11" customWidth="1"/>
    <col min="2818" max="2818" width="19" style="11" customWidth="1"/>
    <col min="2819" max="2819" width="19.42578125" style="11" customWidth="1"/>
    <col min="2820" max="2820" width="43.140625" style="11" bestFit="1" customWidth="1"/>
    <col min="2821" max="2821" width="15.5703125" style="11" customWidth="1"/>
    <col min="2822" max="2823" width="12.140625" style="11" bestFit="1" customWidth="1"/>
    <col min="2824" max="2825" width="15.140625" style="11" customWidth="1"/>
    <col min="2826" max="2828" width="20.42578125" style="11" customWidth="1"/>
    <col min="2829" max="2829" width="22.85546875" style="11" customWidth="1"/>
    <col min="2830" max="2831" width="22" style="11" customWidth="1"/>
    <col min="2832" max="3072" width="8.85546875" style="11"/>
    <col min="3073" max="3073" width="1.5703125" style="11" customWidth="1"/>
    <col min="3074" max="3074" width="19" style="11" customWidth="1"/>
    <col min="3075" max="3075" width="19.42578125" style="11" customWidth="1"/>
    <col min="3076" max="3076" width="43.140625" style="11" bestFit="1" customWidth="1"/>
    <col min="3077" max="3077" width="15.5703125" style="11" customWidth="1"/>
    <col min="3078" max="3079" width="12.140625" style="11" bestFit="1" customWidth="1"/>
    <col min="3080" max="3081" width="15.140625" style="11" customWidth="1"/>
    <col min="3082" max="3084" width="20.42578125" style="11" customWidth="1"/>
    <col min="3085" max="3085" width="22.85546875" style="11" customWidth="1"/>
    <col min="3086" max="3087" width="22" style="11" customWidth="1"/>
    <col min="3088" max="3328" width="8.85546875" style="11"/>
    <col min="3329" max="3329" width="1.5703125" style="11" customWidth="1"/>
    <col min="3330" max="3330" width="19" style="11" customWidth="1"/>
    <col min="3331" max="3331" width="19.42578125" style="11" customWidth="1"/>
    <col min="3332" max="3332" width="43.140625" style="11" bestFit="1" customWidth="1"/>
    <col min="3333" max="3333" width="15.5703125" style="11" customWidth="1"/>
    <col min="3334" max="3335" width="12.140625" style="11" bestFit="1" customWidth="1"/>
    <col min="3336" max="3337" width="15.140625" style="11" customWidth="1"/>
    <col min="3338" max="3340" width="20.42578125" style="11" customWidth="1"/>
    <col min="3341" max="3341" width="22.85546875" style="11" customWidth="1"/>
    <col min="3342" max="3343" width="22" style="11" customWidth="1"/>
    <col min="3344" max="3584" width="8.85546875" style="11"/>
    <col min="3585" max="3585" width="1.5703125" style="11" customWidth="1"/>
    <col min="3586" max="3586" width="19" style="11" customWidth="1"/>
    <col min="3587" max="3587" width="19.42578125" style="11" customWidth="1"/>
    <col min="3588" max="3588" width="43.140625" style="11" bestFit="1" customWidth="1"/>
    <col min="3589" max="3589" width="15.5703125" style="11" customWidth="1"/>
    <col min="3590" max="3591" width="12.140625" style="11" bestFit="1" customWidth="1"/>
    <col min="3592" max="3593" width="15.140625" style="11" customWidth="1"/>
    <col min="3594" max="3596" width="20.42578125" style="11" customWidth="1"/>
    <col min="3597" max="3597" width="22.85546875" style="11" customWidth="1"/>
    <col min="3598" max="3599" width="22" style="11" customWidth="1"/>
    <col min="3600" max="3840" width="8.85546875" style="11"/>
    <col min="3841" max="3841" width="1.5703125" style="11" customWidth="1"/>
    <col min="3842" max="3842" width="19" style="11" customWidth="1"/>
    <col min="3843" max="3843" width="19.42578125" style="11" customWidth="1"/>
    <col min="3844" max="3844" width="43.140625" style="11" bestFit="1" customWidth="1"/>
    <col min="3845" max="3845" width="15.5703125" style="11" customWidth="1"/>
    <col min="3846" max="3847" width="12.140625" style="11" bestFit="1" customWidth="1"/>
    <col min="3848" max="3849" width="15.140625" style="11" customWidth="1"/>
    <col min="3850" max="3852" width="20.42578125" style="11" customWidth="1"/>
    <col min="3853" max="3853" width="22.85546875" style="11" customWidth="1"/>
    <col min="3854" max="3855" width="22" style="11" customWidth="1"/>
    <col min="3856" max="4096" width="8.85546875" style="11"/>
    <col min="4097" max="4097" width="1.5703125" style="11" customWidth="1"/>
    <col min="4098" max="4098" width="19" style="11" customWidth="1"/>
    <col min="4099" max="4099" width="19.42578125" style="11" customWidth="1"/>
    <col min="4100" max="4100" width="43.140625" style="11" bestFit="1" customWidth="1"/>
    <col min="4101" max="4101" width="15.5703125" style="11" customWidth="1"/>
    <col min="4102" max="4103" width="12.140625" style="11" bestFit="1" customWidth="1"/>
    <col min="4104" max="4105" width="15.140625" style="11" customWidth="1"/>
    <col min="4106" max="4108" width="20.42578125" style="11" customWidth="1"/>
    <col min="4109" max="4109" width="22.85546875" style="11" customWidth="1"/>
    <col min="4110" max="4111" width="22" style="11" customWidth="1"/>
    <col min="4112" max="4352" width="8.85546875" style="11"/>
    <col min="4353" max="4353" width="1.5703125" style="11" customWidth="1"/>
    <col min="4354" max="4354" width="19" style="11" customWidth="1"/>
    <col min="4355" max="4355" width="19.42578125" style="11" customWidth="1"/>
    <col min="4356" max="4356" width="43.140625" style="11" bestFit="1" customWidth="1"/>
    <col min="4357" max="4357" width="15.5703125" style="11" customWidth="1"/>
    <col min="4358" max="4359" width="12.140625" style="11" bestFit="1" customWidth="1"/>
    <col min="4360" max="4361" width="15.140625" style="11" customWidth="1"/>
    <col min="4362" max="4364" width="20.42578125" style="11" customWidth="1"/>
    <col min="4365" max="4365" width="22.85546875" style="11" customWidth="1"/>
    <col min="4366" max="4367" width="22" style="11" customWidth="1"/>
    <col min="4368" max="4608" width="8.85546875" style="11"/>
    <col min="4609" max="4609" width="1.5703125" style="11" customWidth="1"/>
    <col min="4610" max="4610" width="19" style="11" customWidth="1"/>
    <col min="4611" max="4611" width="19.42578125" style="11" customWidth="1"/>
    <col min="4612" max="4612" width="43.140625" style="11" bestFit="1" customWidth="1"/>
    <col min="4613" max="4613" width="15.5703125" style="11" customWidth="1"/>
    <col min="4614" max="4615" width="12.140625" style="11" bestFit="1" customWidth="1"/>
    <col min="4616" max="4617" width="15.140625" style="11" customWidth="1"/>
    <col min="4618" max="4620" width="20.42578125" style="11" customWidth="1"/>
    <col min="4621" max="4621" width="22.85546875" style="11" customWidth="1"/>
    <col min="4622" max="4623" width="22" style="11" customWidth="1"/>
    <col min="4624" max="4864" width="8.85546875" style="11"/>
    <col min="4865" max="4865" width="1.5703125" style="11" customWidth="1"/>
    <col min="4866" max="4866" width="19" style="11" customWidth="1"/>
    <col min="4867" max="4867" width="19.42578125" style="11" customWidth="1"/>
    <col min="4868" max="4868" width="43.140625" style="11" bestFit="1" customWidth="1"/>
    <col min="4869" max="4869" width="15.5703125" style="11" customWidth="1"/>
    <col min="4870" max="4871" width="12.140625" style="11" bestFit="1" customWidth="1"/>
    <col min="4872" max="4873" width="15.140625" style="11" customWidth="1"/>
    <col min="4874" max="4876" width="20.42578125" style="11" customWidth="1"/>
    <col min="4877" max="4877" width="22.85546875" style="11" customWidth="1"/>
    <col min="4878" max="4879" width="22" style="11" customWidth="1"/>
    <col min="4880" max="5120" width="8.85546875" style="11"/>
    <col min="5121" max="5121" width="1.5703125" style="11" customWidth="1"/>
    <col min="5122" max="5122" width="19" style="11" customWidth="1"/>
    <col min="5123" max="5123" width="19.42578125" style="11" customWidth="1"/>
    <col min="5124" max="5124" width="43.140625" style="11" bestFit="1" customWidth="1"/>
    <col min="5125" max="5125" width="15.5703125" style="11" customWidth="1"/>
    <col min="5126" max="5127" width="12.140625" style="11" bestFit="1" customWidth="1"/>
    <col min="5128" max="5129" width="15.140625" style="11" customWidth="1"/>
    <col min="5130" max="5132" width="20.42578125" style="11" customWidth="1"/>
    <col min="5133" max="5133" width="22.85546875" style="11" customWidth="1"/>
    <col min="5134" max="5135" width="22" style="11" customWidth="1"/>
    <col min="5136" max="5376" width="8.85546875" style="11"/>
    <col min="5377" max="5377" width="1.5703125" style="11" customWidth="1"/>
    <col min="5378" max="5378" width="19" style="11" customWidth="1"/>
    <col min="5379" max="5379" width="19.42578125" style="11" customWidth="1"/>
    <col min="5380" max="5380" width="43.140625" style="11" bestFit="1" customWidth="1"/>
    <col min="5381" max="5381" width="15.5703125" style="11" customWidth="1"/>
    <col min="5382" max="5383" width="12.140625" style="11" bestFit="1" customWidth="1"/>
    <col min="5384" max="5385" width="15.140625" style="11" customWidth="1"/>
    <col min="5386" max="5388" width="20.42578125" style="11" customWidth="1"/>
    <col min="5389" max="5389" width="22.85546875" style="11" customWidth="1"/>
    <col min="5390" max="5391" width="22" style="11" customWidth="1"/>
    <col min="5392" max="5632" width="8.85546875" style="11"/>
    <col min="5633" max="5633" width="1.5703125" style="11" customWidth="1"/>
    <col min="5634" max="5634" width="19" style="11" customWidth="1"/>
    <col min="5635" max="5635" width="19.42578125" style="11" customWidth="1"/>
    <col min="5636" max="5636" width="43.140625" style="11" bestFit="1" customWidth="1"/>
    <col min="5637" max="5637" width="15.5703125" style="11" customWidth="1"/>
    <col min="5638" max="5639" width="12.140625" style="11" bestFit="1" customWidth="1"/>
    <col min="5640" max="5641" width="15.140625" style="11" customWidth="1"/>
    <col min="5642" max="5644" width="20.42578125" style="11" customWidth="1"/>
    <col min="5645" max="5645" width="22.85546875" style="11" customWidth="1"/>
    <col min="5646" max="5647" width="22" style="11" customWidth="1"/>
    <col min="5648" max="5888" width="8.85546875" style="11"/>
    <col min="5889" max="5889" width="1.5703125" style="11" customWidth="1"/>
    <col min="5890" max="5890" width="19" style="11" customWidth="1"/>
    <col min="5891" max="5891" width="19.42578125" style="11" customWidth="1"/>
    <col min="5892" max="5892" width="43.140625" style="11" bestFit="1" customWidth="1"/>
    <col min="5893" max="5893" width="15.5703125" style="11" customWidth="1"/>
    <col min="5894" max="5895" width="12.140625" style="11" bestFit="1" customWidth="1"/>
    <col min="5896" max="5897" width="15.140625" style="11" customWidth="1"/>
    <col min="5898" max="5900" width="20.42578125" style="11" customWidth="1"/>
    <col min="5901" max="5901" width="22.85546875" style="11" customWidth="1"/>
    <col min="5902" max="5903" width="22" style="11" customWidth="1"/>
    <col min="5904" max="6144" width="8.85546875" style="11"/>
    <col min="6145" max="6145" width="1.5703125" style="11" customWidth="1"/>
    <col min="6146" max="6146" width="19" style="11" customWidth="1"/>
    <col min="6147" max="6147" width="19.42578125" style="11" customWidth="1"/>
    <col min="6148" max="6148" width="43.140625" style="11" bestFit="1" customWidth="1"/>
    <col min="6149" max="6149" width="15.5703125" style="11" customWidth="1"/>
    <col min="6150" max="6151" width="12.140625" style="11" bestFit="1" customWidth="1"/>
    <col min="6152" max="6153" width="15.140625" style="11" customWidth="1"/>
    <col min="6154" max="6156" width="20.42578125" style="11" customWidth="1"/>
    <col min="6157" max="6157" width="22.85546875" style="11" customWidth="1"/>
    <col min="6158" max="6159" width="22" style="11" customWidth="1"/>
    <col min="6160" max="6400" width="8.85546875" style="11"/>
    <col min="6401" max="6401" width="1.5703125" style="11" customWidth="1"/>
    <col min="6402" max="6402" width="19" style="11" customWidth="1"/>
    <col min="6403" max="6403" width="19.42578125" style="11" customWidth="1"/>
    <col min="6404" max="6404" width="43.140625" style="11" bestFit="1" customWidth="1"/>
    <col min="6405" max="6405" width="15.5703125" style="11" customWidth="1"/>
    <col min="6406" max="6407" width="12.140625" style="11" bestFit="1" customWidth="1"/>
    <col min="6408" max="6409" width="15.140625" style="11" customWidth="1"/>
    <col min="6410" max="6412" width="20.42578125" style="11" customWidth="1"/>
    <col min="6413" max="6413" width="22.85546875" style="11" customWidth="1"/>
    <col min="6414" max="6415" width="22" style="11" customWidth="1"/>
    <col min="6416" max="6656" width="8.85546875" style="11"/>
    <col min="6657" max="6657" width="1.5703125" style="11" customWidth="1"/>
    <col min="6658" max="6658" width="19" style="11" customWidth="1"/>
    <col min="6659" max="6659" width="19.42578125" style="11" customWidth="1"/>
    <col min="6660" max="6660" width="43.140625" style="11" bestFit="1" customWidth="1"/>
    <col min="6661" max="6661" width="15.5703125" style="11" customWidth="1"/>
    <col min="6662" max="6663" width="12.140625" style="11" bestFit="1" customWidth="1"/>
    <col min="6664" max="6665" width="15.140625" style="11" customWidth="1"/>
    <col min="6666" max="6668" width="20.42578125" style="11" customWidth="1"/>
    <col min="6669" max="6669" width="22.85546875" style="11" customWidth="1"/>
    <col min="6670" max="6671" width="22" style="11" customWidth="1"/>
    <col min="6672" max="6912" width="8.85546875" style="11"/>
    <col min="6913" max="6913" width="1.5703125" style="11" customWidth="1"/>
    <col min="6914" max="6914" width="19" style="11" customWidth="1"/>
    <col min="6915" max="6915" width="19.42578125" style="11" customWidth="1"/>
    <col min="6916" max="6916" width="43.140625" style="11" bestFit="1" customWidth="1"/>
    <col min="6917" max="6917" width="15.5703125" style="11" customWidth="1"/>
    <col min="6918" max="6919" width="12.140625" style="11" bestFit="1" customWidth="1"/>
    <col min="6920" max="6921" width="15.140625" style="11" customWidth="1"/>
    <col min="6922" max="6924" width="20.42578125" style="11" customWidth="1"/>
    <col min="6925" max="6925" width="22.85546875" style="11" customWidth="1"/>
    <col min="6926" max="6927" width="22" style="11" customWidth="1"/>
    <col min="6928" max="7168" width="8.85546875" style="11"/>
    <col min="7169" max="7169" width="1.5703125" style="11" customWidth="1"/>
    <col min="7170" max="7170" width="19" style="11" customWidth="1"/>
    <col min="7171" max="7171" width="19.42578125" style="11" customWidth="1"/>
    <col min="7172" max="7172" width="43.140625" style="11" bestFit="1" customWidth="1"/>
    <col min="7173" max="7173" width="15.5703125" style="11" customWidth="1"/>
    <col min="7174" max="7175" width="12.140625" style="11" bestFit="1" customWidth="1"/>
    <col min="7176" max="7177" width="15.140625" style="11" customWidth="1"/>
    <col min="7178" max="7180" width="20.42578125" style="11" customWidth="1"/>
    <col min="7181" max="7181" width="22.85546875" style="11" customWidth="1"/>
    <col min="7182" max="7183" width="22" style="11" customWidth="1"/>
    <col min="7184" max="7424" width="8.85546875" style="11"/>
    <col min="7425" max="7425" width="1.5703125" style="11" customWidth="1"/>
    <col min="7426" max="7426" width="19" style="11" customWidth="1"/>
    <col min="7427" max="7427" width="19.42578125" style="11" customWidth="1"/>
    <col min="7428" max="7428" width="43.140625" style="11" bestFit="1" customWidth="1"/>
    <col min="7429" max="7429" width="15.5703125" style="11" customWidth="1"/>
    <col min="7430" max="7431" width="12.140625" style="11" bestFit="1" customWidth="1"/>
    <col min="7432" max="7433" width="15.140625" style="11" customWidth="1"/>
    <col min="7434" max="7436" width="20.42578125" style="11" customWidth="1"/>
    <col min="7437" max="7437" width="22.85546875" style="11" customWidth="1"/>
    <col min="7438" max="7439" width="22" style="11" customWidth="1"/>
    <col min="7440" max="7680" width="8.85546875" style="11"/>
    <col min="7681" max="7681" width="1.5703125" style="11" customWidth="1"/>
    <col min="7682" max="7682" width="19" style="11" customWidth="1"/>
    <col min="7683" max="7683" width="19.42578125" style="11" customWidth="1"/>
    <col min="7684" max="7684" width="43.140625" style="11" bestFit="1" customWidth="1"/>
    <col min="7685" max="7685" width="15.5703125" style="11" customWidth="1"/>
    <col min="7686" max="7687" width="12.140625" style="11" bestFit="1" customWidth="1"/>
    <col min="7688" max="7689" width="15.140625" style="11" customWidth="1"/>
    <col min="7690" max="7692" width="20.42578125" style="11" customWidth="1"/>
    <col min="7693" max="7693" width="22.85546875" style="11" customWidth="1"/>
    <col min="7694" max="7695" width="22" style="11" customWidth="1"/>
    <col min="7696" max="7936" width="8.85546875" style="11"/>
    <col min="7937" max="7937" width="1.5703125" style="11" customWidth="1"/>
    <col min="7938" max="7938" width="19" style="11" customWidth="1"/>
    <col min="7939" max="7939" width="19.42578125" style="11" customWidth="1"/>
    <col min="7940" max="7940" width="43.140625" style="11" bestFit="1" customWidth="1"/>
    <col min="7941" max="7941" width="15.5703125" style="11" customWidth="1"/>
    <col min="7942" max="7943" width="12.140625" style="11" bestFit="1" customWidth="1"/>
    <col min="7944" max="7945" width="15.140625" style="11" customWidth="1"/>
    <col min="7946" max="7948" width="20.42578125" style="11" customWidth="1"/>
    <col min="7949" max="7949" width="22.85546875" style="11" customWidth="1"/>
    <col min="7950" max="7951" width="22" style="11" customWidth="1"/>
    <col min="7952" max="8192" width="8.85546875" style="11"/>
    <col min="8193" max="8193" width="1.5703125" style="11" customWidth="1"/>
    <col min="8194" max="8194" width="19" style="11" customWidth="1"/>
    <col min="8195" max="8195" width="19.42578125" style="11" customWidth="1"/>
    <col min="8196" max="8196" width="43.140625" style="11" bestFit="1" customWidth="1"/>
    <col min="8197" max="8197" width="15.5703125" style="11" customWidth="1"/>
    <col min="8198" max="8199" width="12.140625" style="11" bestFit="1" customWidth="1"/>
    <col min="8200" max="8201" width="15.140625" style="11" customWidth="1"/>
    <col min="8202" max="8204" width="20.42578125" style="11" customWidth="1"/>
    <col min="8205" max="8205" width="22.85546875" style="11" customWidth="1"/>
    <col min="8206" max="8207" width="22" style="11" customWidth="1"/>
    <col min="8208" max="8448" width="8.85546875" style="11"/>
    <col min="8449" max="8449" width="1.5703125" style="11" customWidth="1"/>
    <col min="8450" max="8450" width="19" style="11" customWidth="1"/>
    <col min="8451" max="8451" width="19.42578125" style="11" customWidth="1"/>
    <col min="8452" max="8452" width="43.140625" style="11" bestFit="1" customWidth="1"/>
    <col min="8453" max="8453" width="15.5703125" style="11" customWidth="1"/>
    <col min="8454" max="8455" width="12.140625" style="11" bestFit="1" customWidth="1"/>
    <col min="8456" max="8457" width="15.140625" style="11" customWidth="1"/>
    <col min="8458" max="8460" width="20.42578125" style="11" customWidth="1"/>
    <col min="8461" max="8461" width="22.85546875" style="11" customWidth="1"/>
    <col min="8462" max="8463" width="22" style="11" customWidth="1"/>
    <col min="8464" max="8704" width="8.85546875" style="11"/>
    <col min="8705" max="8705" width="1.5703125" style="11" customWidth="1"/>
    <col min="8706" max="8706" width="19" style="11" customWidth="1"/>
    <col min="8707" max="8707" width="19.42578125" style="11" customWidth="1"/>
    <col min="8708" max="8708" width="43.140625" style="11" bestFit="1" customWidth="1"/>
    <col min="8709" max="8709" width="15.5703125" style="11" customWidth="1"/>
    <col min="8710" max="8711" width="12.140625" style="11" bestFit="1" customWidth="1"/>
    <col min="8712" max="8713" width="15.140625" style="11" customWidth="1"/>
    <col min="8714" max="8716" width="20.42578125" style="11" customWidth="1"/>
    <col min="8717" max="8717" width="22.85546875" style="11" customWidth="1"/>
    <col min="8718" max="8719" width="22" style="11" customWidth="1"/>
    <col min="8720" max="8960" width="8.85546875" style="11"/>
    <col min="8961" max="8961" width="1.5703125" style="11" customWidth="1"/>
    <col min="8962" max="8962" width="19" style="11" customWidth="1"/>
    <col min="8963" max="8963" width="19.42578125" style="11" customWidth="1"/>
    <col min="8964" max="8964" width="43.140625" style="11" bestFit="1" customWidth="1"/>
    <col min="8965" max="8965" width="15.5703125" style="11" customWidth="1"/>
    <col min="8966" max="8967" width="12.140625" style="11" bestFit="1" customWidth="1"/>
    <col min="8968" max="8969" width="15.140625" style="11" customWidth="1"/>
    <col min="8970" max="8972" width="20.42578125" style="11" customWidth="1"/>
    <col min="8973" max="8973" width="22.85546875" style="11" customWidth="1"/>
    <col min="8974" max="8975" width="22" style="11" customWidth="1"/>
    <col min="8976" max="9216" width="8.85546875" style="11"/>
    <col min="9217" max="9217" width="1.5703125" style="11" customWidth="1"/>
    <col min="9218" max="9218" width="19" style="11" customWidth="1"/>
    <col min="9219" max="9219" width="19.42578125" style="11" customWidth="1"/>
    <col min="9220" max="9220" width="43.140625" style="11" bestFit="1" customWidth="1"/>
    <col min="9221" max="9221" width="15.5703125" style="11" customWidth="1"/>
    <col min="9222" max="9223" width="12.140625" style="11" bestFit="1" customWidth="1"/>
    <col min="9224" max="9225" width="15.140625" style="11" customWidth="1"/>
    <col min="9226" max="9228" width="20.42578125" style="11" customWidth="1"/>
    <col min="9229" max="9229" width="22.85546875" style="11" customWidth="1"/>
    <col min="9230" max="9231" width="22" style="11" customWidth="1"/>
    <col min="9232" max="9472" width="8.85546875" style="11"/>
    <col min="9473" max="9473" width="1.5703125" style="11" customWidth="1"/>
    <col min="9474" max="9474" width="19" style="11" customWidth="1"/>
    <col min="9475" max="9475" width="19.42578125" style="11" customWidth="1"/>
    <col min="9476" max="9476" width="43.140625" style="11" bestFit="1" customWidth="1"/>
    <col min="9477" max="9477" width="15.5703125" style="11" customWidth="1"/>
    <col min="9478" max="9479" width="12.140625" style="11" bestFit="1" customWidth="1"/>
    <col min="9480" max="9481" width="15.140625" style="11" customWidth="1"/>
    <col min="9482" max="9484" width="20.42578125" style="11" customWidth="1"/>
    <col min="9485" max="9485" width="22.85546875" style="11" customWidth="1"/>
    <col min="9486" max="9487" width="22" style="11" customWidth="1"/>
    <col min="9488" max="9728" width="8.85546875" style="11"/>
    <col min="9729" max="9729" width="1.5703125" style="11" customWidth="1"/>
    <col min="9730" max="9730" width="19" style="11" customWidth="1"/>
    <col min="9731" max="9731" width="19.42578125" style="11" customWidth="1"/>
    <col min="9732" max="9732" width="43.140625" style="11" bestFit="1" customWidth="1"/>
    <col min="9733" max="9733" width="15.5703125" style="11" customWidth="1"/>
    <col min="9734" max="9735" width="12.140625" style="11" bestFit="1" customWidth="1"/>
    <col min="9736" max="9737" width="15.140625" style="11" customWidth="1"/>
    <col min="9738" max="9740" width="20.42578125" style="11" customWidth="1"/>
    <col min="9741" max="9741" width="22.85546875" style="11" customWidth="1"/>
    <col min="9742" max="9743" width="22" style="11" customWidth="1"/>
    <col min="9744" max="9984" width="8.85546875" style="11"/>
    <col min="9985" max="9985" width="1.5703125" style="11" customWidth="1"/>
    <col min="9986" max="9986" width="19" style="11" customWidth="1"/>
    <col min="9987" max="9987" width="19.42578125" style="11" customWidth="1"/>
    <col min="9988" max="9988" width="43.140625" style="11" bestFit="1" customWidth="1"/>
    <col min="9989" max="9989" width="15.5703125" style="11" customWidth="1"/>
    <col min="9990" max="9991" width="12.140625" style="11" bestFit="1" customWidth="1"/>
    <col min="9992" max="9993" width="15.140625" style="11" customWidth="1"/>
    <col min="9994" max="9996" width="20.42578125" style="11" customWidth="1"/>
    <col min="9997" max="9997" width="22.85546875" style="11" customWidth="1"/>
    <col min="9998" max="9999" width="22" style="11" customWidth="1"/>
    <col min="10000" max="10240" width="8.85546875" style="11"/>
    <col min="10241" max="10241" width="1.5703125" style="11" customWidth="1"/>
    <col min="10242" max="10242" width="19" style="11" customWidth="1"/>
    <col min="10243" max="10243" width="19.42578125" style="11" customWidth="1"/>
    <col min="10244" max="10244" width="43.140625" style="11" bestFit="1" customWidth="1"/>
    <col min="10245" max="10245" width="15.5703125" style="11" customWidth="1"/>
    <col min="10246" max="10247" width="12.140625" style="11" bestFit="1" customWidth="1"/>
    <col min="10248" max="10249" width="15.140625" style="11" customWidth="1"/>
    <col min="10250" max="10252" width="20.42578125" style="11" customWidth="1"/>
    <col min="10253" max="10253" width="22.85546875" style="11" customWidth="1"/>
    <col min="10254" max="10255" width="22" style="11" customWidth="1"/>
    <col min="10256" max="10496" width="8.85546875" style="11"/>
    <col min="10497" max="10497" width="1.5703125" style="11" customWidth="1"/>
    <col min="10498" max="10498" width="19" style="11" customWidth="1"/>
    <col min="10499" max="10499" width="19.42578125" style="11" customWidth="1"/>
    <col min="10500" max="10500" width="43.140625" style="11" bestFit="1" customWidth="1"/>
    <col min="10501" max="10501" width="15.5703125" style="11" customWidth="1"/>
    <col min="10502" max="10503" width="12.140625" style="11" bestFit="1" customWidth="1"/>
    <col min="10504" max="10505" width="15.140625" style="11" customWidth="1"/>
    <col min="10506" max="10508" width="20.42578125" style="11" customWidth="1"/>
    <col min="10509" max="10509" width="22.85546875" style="11" customWidth="1"/>
    <col min="10510" max="10511" width="22" style="11" customWidth="1"/>
    <col min="10512" max="10752" width="8.85546875" style="11"/>
    <col min="10753" max="10753" width="1.5703125" style="11" customWidth="1"/>
    <col min="10754" max="10754" width="19" style="11" customWidth="1"/>
    <col min="10755" max="10755" width="19.42578125" style="11" customWidth="1"/>
    <col min="10756" max="10756" width="43.140625" style="11" bestFit="1" customWidth="1"/>
    <col min="10757" max="10757" width="15.5703125" style="11" customWidth="1"/>
    <col min="10758" max="10759" width="12.140625" style="11" bestFit="1" customWidth="1"/>
    <col min="10760" max="10761" width="15.140625" style="11" customWidth="1"/>
    <col min="10762" max="10764" width="20.42578125" style="11" customWidth="1"/>
    <col min="10765" max="10765" width="22.85546875" style="11" customWidth="1"/>
    <col min="10766" max="10767" width="22" style="11" customWidth="1"/>
    <col min="10768" max="11008" width="8.85546875" style="11"/>
    <col min="11009" max="11009" width="1.5703125" style="11" customWidth="1"/>
    <col min="11010" max="11010" width="19" style="11" customWidth="1"/>
    <col min="11011" max="11011" width="19.42578125" style="11" customWidth="1"/>
    <col min="11012" max="11012" width="43.140625" style="11" bestFit="1" customWidth="1"/>
    <col min="11013" max="11013" width="15.5703125" style="11" customWidth="1"/>
    <col min="11014" max="11015" width="12.140625" style="11" bestFit="1" customWidth="1"/>
    <col min="11016" max="11017" width="15.140625" style="11" customWidth="1"/>
    <col min="11018" max="11020" width="20.42578125" style="11" customWidth="1"/>
    <col min="11021" max="11021" width="22.85546875" style="11" customWidth="1"/>
    <col min="11022" max="11023" width="22" style="11" customWidth="1"/>
    <col min="11024" max="11264" width="8.85546875" style="11"/>
    <col min="11265" max="11265" width="1.5703125" style="11" customWidth="1"/>
    <col min="11266" max="11266" width="19" style="11" customWidth="1"/>
    <col min="11267" max="11267" width="19.42578125" style="11" customWidth="1"/>
    <col min="11268" max="11268" width="43.140625" style="11" bestFit="1" customWidth="1"/>
    <col min="11269" max="11269" width="15.5703125" style="11" customWidth="1"/>
    <col min="11270" max="11271" width="12.140625" style="11" bestFit="1" customWidth="1"/>
    <col min="11272" max="11273" width="15.140625" style="11" customWidth="1"/>
    <col min="11274" max="11276" width="20.42578125" style="11" customWidth="1"/>
    <col min="11277" max="11277" width="22.85546875" style="11" customWidth="1"/>
    <col min="11278" max="11279" width="22" style="11" customWidth="1"/>
    <col min="11280" max="11520" width="8.85546875" style="11"/>
    <col min="11521" max="11521" width="1.5703125" style="11" customWidth="1"/>
    <col min="11522" max="11522" width="19" style="11" customWidth="1"/>
    <col min="11523" max="11523" width="19.42578125" style="11" customWidth="1"/>
    <col min="11524" max="11524" width="43.140625" style="11" bestFit="1" customWidth="1"/>
    <col min="11525" max="11525" width="15.5703125" style="11" customWidth="1"/>
    <col min="11526" max="11527" width="12.140625" style="11" bestFit="1" customWidth="1"/>
    <col min="11528" max="11529" width="15.140625" style="11" customWidth="1"/>
    <col min="11530" max="11532" width="20.42578125" style="11" customWidth="1"/>
    <col min="11533" max="11533" width="22.85546875" style="11" customWidth="1"/>
    <col min="11534" max="11535" width="22" style="11" customWidth="1"/>
    <col min="11536" max="11776" width="8.85546875" style="11"/>
    <col min="11777" max="11777" width="1.5703125" style="11" customWidth="1"/>
    <col min="11778" max="11778" width="19" style="11" customWidth="1"/>
    <col min="11779" max="11779" width="19.42578125" style="11" customWidth="1"/>
    <col min="11780" max="11780" width="43.140625" style="11" bestFit="1" customWidth="1"/>
    <col min="11781" max="11781" width="15.5703125" style="11" customWidth="1"/>
    <col min="11782" max="11783" width="12.140625" style="11" bestFit="1" customWidth="1"/>
    <col min="11784" max="11785" width="15.140625" style="11" customWidth="1"/>
    <col min="11786" max="11788" width="20.42578125" style="11" customWidth="1"/>
    <col min="11789" max="11789" width="22.85546875" style="11" customWidth="1"/>
    <col min="11790" max="11791" width="22" style="11" customWidth="1"/>
    <col min="11792" max="12032" width="8.85546875" style="11"/>
    <col min="12033" max="12033" width="1.5703125" style="11" customWidth="1"/>
    <col min="12034" max="12034" width="19" style="11" customWidth="1"/>
    <col min="12035" max="12035" width="19.42578125" style="11" customWidth="1"/>
    <col min="12036" max="12036" width="43.140625" style="11" bestFit="1" customWidth="1"/>
    <col min="12037" max="12037" width="15.5703125" style="11" customWidth="1"/>
    <col min="12038" max="12039" width="12.140625" style="11" bestFit="1" customWidth="1"/>
    <col min="12040" max="12041" width="15.140625" style="11" customWidth="1"/>
    <col min="12042" max="12044" width="20.42578125" style="11" customWidth="1"/>
    <col min="12045" max="12045" width="22.85546875" style="11" customWidth="1"/>
    <col min="12046" max="12047" width="22" style="11" customWidth="1"/>
    <col min="12048" max="12288" width="8.85546875" style="11"/>
    <col min="12289" max="12289" width="1.5703125" style="11" customWidth="1"/>
    <col min="12290" max="12290" width="19" style="11" customWidth="1"/>
    <col min="12291" max="12291" width="19.42578125" style="11" customWidth="1"/>
    <col min="12292" max="12292" width="43.140625" style="11" bestFit="1" customWidth="1"/>
    <col min="12293" max="12293" width="15.5703125" style="11" customWidth="1"/>
    <col min="12294" max="12295" width="12.140625" style="11" bestFit="1" customWidth="1"/>
    <col min="12296" max="12297" width="15.140625" style="11" customWidth="1"/>
    <col min="12298" max="12300" width="20.42578125" style="11" customWidth="1"/>
    <col min="12301" max="12301" width="22.85546875" style="11" customWidth="1"/>
    <col min="12302" max="12303" width="22" style="11" customWidth="1"/>
    <col min="12304" max="12544" width="8.85546875" style="11"/>
    <col min="12545" max="12545" width="1.5703125" style="11" customWidth="1"/>
    <col min="12546" max="12546" width="19" style="11" customWidth="1"/>
    <col min="12547" max="12547" width="19.42578125" style="11" customWidth="1"/>
    <col min="12548" max="12548" width="43.140625" style="11" bestFit="1" customWidth="1"/>
    <col min="12549" max="12549" width="15.5703125" style="11" customWidth="1"/>
    <col min="12550" max="12551" width="12.140625" style="11" bestFit="1" customWidth="1"/>
    <col min="12552" max="12553" width="15.140625" style="11" customWidth="1"/>
    <col min="12554" max="12556" width="20.42578125" style="11" customWidth="1"/>
    <col min="12557" max="12557" width="22.85546875" style="11" customWidth="1"/>
    <col min="12558" max="12559" width="22" style="11" customWidth="1"/>
    <col min="12560" max="12800" width="8.85546875" style="11"/>
    <col min="12801" max="12801" width="1.5703125" style="11" customWidth="1"/>
    <col min="12802" max="12802" width="19" style="11" customWidth="1"/>
    <col min="12803" max="12803" width="19.42578125" style="11" customWidth="1"/>
    <col min="12804" max="12804" width="43.140625" style="11" bestFit="1" customWidth="1"/>
    <col min="12805" max="12805" width="15.5703125" style="11" customWidth="1"/>
    <col min="12806" max="12807" width="12.140625" style="11" bestFit="1" customWidth="1"/>
    <col min="12808" max="12809" width="15.140625" style="11" customWidth="1"/>
    <col min="12810" max="12812" width="20.42578125" style="11" customWidth="1"/>
    <col min="12813" max="12813" width="22.85546875" style="11" customWidth="1"/>
    <col min="12814" max="12815" width="22" style="11" customWidth="1"/>
    <col min="12816" max="13056" width="8.85546875" style="11"/>
    <col min="13057" max="13057" width="1.5703125" style="11" customWidth="1"/>
    <col min="13058" max="13058" width="19" style="11" customWidth="1"/>
    <col min="13059" max="13059" width="19.42578125" style="11" customWidth="1"/>
    <col min="13060" max="13060" width="43.140625" style="11" bestFit="1" customWidth="1"/>
    <col min="13061" max="13061" width="15.5703125" style="11" customWidth="1"/>
    <col min="13062" max="13063" width="12.140625" style="11" bestFit="1" customWidth="1"/>
    <col min="13064" max="13065" width="15.140625" style="11" customWidth="1"/>
    <col min="13066" max="13068" width="20.42578125" style="11" customWidth="1"/>
    <col min="13069" max="13069" width="22.85546875" style="11" customWidth="1"/>
    <col min="13070" max="13071" width="22" style="11" customWidth="1"/>
    <col min="13072" max="13312" width="8.85546875" style="11"/>
    <col min="13313" max="13313" width="1.5703125" style="11" customWidth="1"/>
    <col min="13314" max="13314" width="19" style="11" customWidth="1"/>
    <col min="13315" max="13315" width="19.42578125" style="11" customWidth="1"/>
    <col min="13316" max="13316" width="43.140625" style="11" bestFit="1" customWidth="1"/>
    <col min="13317" max="13317" width="15.5703125" style="11" customWidth="1"/>
    <col min="13318" max="13319" width="12.140625" style="11" bestFit="1" customWidth="1"/>
    <col min="13320" max="13321" width="15.140625" style="11" customWidth="1"/>
    <col min="13322" max="13324" width="20.42578125" style="11" customWidth="1"/>
    <col min="13325" max="13325" width="22.85546875" style="11" customWidth="1"/>
    <col min="13326" max="13327" width="22" style="11" customWidth="1"/>
    <col min="13328" max="13568" width="8.85546875" style="11"/>
    <col min="13569" max="13569" width="1.5703125" style="11" customWidth="1"/>
    <col min="13570" max="13570" width="19" style="11" customWidth="1"/>
    <col min="13571" max="13571" width="19.42578125" style="11" customWidth="1"/>
    <col min="13572" max="13572" width="43.140625" style="11" bestFit="1" customWidth="1"/>
    <col min="13573" max="13573" width="15.5703125" style="11" customWidth="1"/>
    <col min="13574" max="13575" width="12.140625" style="11" bestFit="1" customWidth="1"/>
    <col min="13576" max="13577" width="15.140625" style="11" customWidth="1"/>
    <col min="13578" max="13580" width="20.42578125" style="11" customWidth="1"/>
    <col min="13581" max="13581" width="22.85546875" style="11" customWidth="1"/>
    <col min="13582" max="13583" width="22" style="11" customWidth="1"/>
    <col min="13584" max="13824" width="8.85546875" style="11"/>
    <col min="13825" max="13825" width="1.5703125" style="11" customWidth="1"/>
    <col min="13826" max="13826" width="19" style="11" customWidth="1"/>
    <col min="13827" max="13827" width="19.42578125" style="11" customWidth="1"/>
    <col min="13828" max="13828" width="43.140625" style="11" bestFit="1" customWidth="1"/>
    <col min="13829" max="13829" width="15.5703125" style="11" customWidth="1"/>
    <col min="13830" max="13831" width="12.140625" style="11" bestFit="1" customWidth="1"/>
    <col min="13832" max="13833" width="15.140625" style="11" customWidth="1"/>
    <col min="13834" max="13836" width="20.42578125" style="11" customWidth="1"/>
    <col min="13837" max="13837" width="22.85546875" style="11" customWidth="1"/>
    <col min="13838" max="13839" width="22" style="11" customWidth="1"/>
    <col min="13840" max="14080" width="8.85546875" style="11"/>
    <col min="14081" max="14081" width="1.5703125" style="11" customWidth="1"/>
    <col min="14082" max="14082" width="19" style="11" customWidth="1"/>
    <col min="14083" max="14083" width="19.42578125" style="11" customWidth="1"/>
    <col min="14084" max="14084" width="43.140625" style="11" bestFit="1" customWidth="1"/>
    <col min="14085" max="14085" width="15.5703125" style="11" customWidth="1"/>
    <col min="14086" max="14087" width="12.140625" style="11" bestFit="1" customWidth="1"/>
    <col min="14088" max="14089" width="15.140625" style="11" customWidth="1"/>
    <col min="14090" max="14092" width="20.42578125" style="11" customWidth="1"/>
    <col min="14093" max="14093" width="22.85546875" style="11" customWidth="1"/>
    <col min="14094" max="14095" width="22" style="11" customWidth="1"/>
    <col min="14096" max="14336" width="8.85546875" style="11"/>
    <col min="14337" max="14337" width="1.5703125" style="11" customWidth="1"/>
    <col min="14338" max="14338" width="19" style="11" customWidth="1"/>
    <col min="14339" max="14339" width="19.42578125" style="11" customWidth="1"/>
    <col min="14340" max="14340" width="43.140625" style="11" bestFit="1" customWidth="1"/>
    <col min="14341" max="14341" width="15.5703125" style="11" customWidth="1"/>
    <col min="14342" max="14343" width="12.140625" style="11" bestFit="1" customWidth="1"/>
    <col min="14344" max="14345" width="15.140625" style="11" customWidth="1"/>
    <col min="14346" max="14348" width="20.42578125" style="11" customWidth="1"/>
    <col min="14349" max="14349" width="22.85546875" style="11" customWidth="1"/>
    <col min="14350" max="14351" width="22" style="11" customWidth="1"/>
    <col min="14352" max="14592" width="8.85546875" style="11"/>
    <col min="14593" max="14593" width="1.5703125" style="11" customWidth="1"/>
    <col min="14594" max="14594" width="19" style="11" customWidth="1"/>
    <col min="14595" max="14595" width="19.42578125" style="11" customWidth="1"/>
    <col min="14596" max="14596" width="43.140625" style="11" bestFit="1" customWidth="1"/>
    <col min="14597" max="14597" width="15.5703125" style="11" customWidth="1"/>
    <col min="14598" max="14599" width="12.140625" style="11" bestFit="1" customWidth="1"/>
    <col min="14600" max="14601" width="15.140625" style="11" customWidth="1"/>
    <col min="14602" max="14604" width="20.42578125" style="11" customWidth="1"/>
    <col min="14605" max="14605" width="22.85546875" style="11" customWidth="1"/>
    <col min="14606" max="14607" width="22" style="11" customWidth="1"/>
    <col min="14608" max="14848" width="8.85546875" style="11"/>
    <col min="14849" max="14849" width="1.5703125" style="11" customWidth="1"/>
    <col min="14850" max="14850" width="19" style="11" customWidth="1"/>
    <col min="14851" max="14851" width="19.42578125" style="11" customWidth="1"/>
    <col min="14852" max="14852" width="43.140625" style="11" bestFit="1" customWidth="1"/>
    <col min="14853" max="14853" width="15.5703125" style="11" customWidth="1"/>
    <col min="14854" max="14855" width="12.140625" style="11" bestFit="1" customWidth="1"/>
    <col min="14856" max="14857" width="15.140625" style="11" customWidth="1"/>
    <col min="14858" max="14860" width="20.42578125" style="11" customWidth="1"/>
    <col min="14861" max="14861" width="22.85546875" style="11" customWidth="1"/>
    <col min="14862" max="14863" width="22" style="11" customWidth="1"/>
    <col min="14864" max="15104" width="8.85546875" style="11"/>
    <col min="15105" max="15105" width="1.5703125" style="11" customWidth="1"/>
    <col min="15106" max="15106" width="19" style="11" customWidth="1"/>
    <col min="15107" max="15107" width="19.42578125" style="11" customWidth="1"/>
    <col min="15108" max="15108" width="43.140625" style="11" bestFit="1" customWidth="1"/>
    <col min="15109" max="15109" width="15.5703125" style="11" customWidth="1"/>
    <col min="15110" max="15111" width="12.140625" style="11" bestFit="1" customWidth="1"/>
    <col min="15112" max="15113" width="15.140625" style="11" customWidth="1"/>
    <col min="15114" max="15116" width="20.42578125" style="11" customWidth="1"/>
    <col min="15117" max="15117" width="22.85546875" style="11" customWidth="1"/>
    <col min="15118" max="15119" width="22" style="11" customWidth="1"/>
    <col min="15120" max="15360" width="8.85546875" style="11"/>
    <col min="15361" max="15361" width="1.5703125" style="11" customWidth="1"/>
    <col min="15362" max="15362" width="19" style="11" customWidth="1"/>
    <col min="15363" max="15363" width="19.42578125" style="11" customWidth="1"/>
    <col min="15364" max="15364" width="43.140625" style="11" bestFit="1" customWidth="1"/>
    <col min="15365" max="15365" width="15.5703125" style="11" customWidth="1"/>
    <col min="15366" max="15367" width="12.140625" style="11" bestFit="1" customWidth="1"/>
    <col min="15368" max="15369" width="15.140625" style="11" customWidth="1"/>
    <col min="15370" max="15372" width="20.42578125" style="11" customWidth="1"/>
    <col min="15373" max="15373" width="22.85546875" style="11" customWidth="1"/>
    <col min="15374" max="15375" width="22" style="11" customWidth="1"/>
    <col min="15376" max="15616" width="8.85546875" style="11"/>
    <col min="15617" max="15617" width="1.5703125" style="11" customWidth="1"/>
    <col min="15618" max="15618" width="19" style="11" customWidth="1"/>
    <col min="15619" max="15619" width="19.42578125" style="11" customWidth="1"/>
    <col min="15620" max="15620" width="43.140625" style="11" bestFit="1" customWidth="1"/>
    <col min="15621" max="15621" width="15.5703125" style="11" customWidth="1"/>
    <col min="15622" max="15623" width="12.140625" style="11" bestFit="1" customWidth="1"/>
    <col min="15624" max="15625" width="15.140625" style="11" customWidth="1"/>
    <col min="15626" max="15628" width="20.42578125" style="11" customWidth="1"/>
    <col min="15629" max="15629" width="22.85546875" style="11" customWidth="1"/>
    <col min="15630" max="15631" width="22" style="11" customWidth="1"/>
    <col min="15632" max="15872" width="8.85546875" style="11"/>
    <col min="15873" max="15873" width="1.5703125" style="11" customWidth="1"/>
    <col min="15874" max="15874" width="19" style="11" customWidth="1"/>
    <col min="15875" max="15875" width="19.42578125" style="11" customWidth="1"/>
    <col min="15876" max="15876" width="43.140625" style="11" bestFit="1" customWidth="1"/>
    <col min="15877" max="15877" width="15.5703125" style="11" customWidth="1"/>
    <col min="15878" max="15879" width="12.140625" style="11" bestFit="1" customWidth="1"/>
    <col min="15880" max="15881" width="15.140625" style="11" customWidth="1"/>
    <col min="15882" max="15884" width="20.42578125" style="11" customWidth="1"/>
    <col min="15885" max="15885" width="22.85546875" style="11" customWidth="1"/>
    <col min="15886" max="15887" width="22" style="11" customWidth="1"/>
    <col min="15888" max="16128" width="8.85546875" style="11"/>
    <col min="16129" max="16129" width="1.5703125" style="11" customWidth="1"/>
    <col min="16130" max="16130" width="19" style="11" customWidth="1"/>
    <col min="16131" max="16131" width="19.42578125" style="11" customWidth="1"/>
    <col min="16132" max="16132" width="43.140625" style="11" bestFit="1" customWidth="1"/>
    <col min="16133" max="16133" width="15.5703125" style="11" customWidth="1"/>
    <col min="16134" max="16135" width="12.140625" style="11" bestFit="1" customWidth="1"/>
    <col min="16136" max="16137" width="15.140625" style="11" customWidth="1"/>
    <col min="16138" max="16140" width="20.42578125" style="11" customWidth="1"/>
    <col min="16141" max="16141" width="22.85546875" style="11" customWidth="1"/>
    <col min="16142" max="16143" width="22" style="11" customWidth="1"/>
    <col min="16144" max="16384" width="8.85546875" style="11"/>
  </cols>
  <sheetData>
    <row r="1" spans="2:17" ht="16.5" thickBot="1" x14ac:dyDescent="0.3">
      <c r="B1" s="9"/>
      <c r="C1" s="74"/>
      <c r="D1" s="74"/>
      <c r="E1" s="74"/>
      <c r="F1" s="234" t="s">
        <v>91</v>
      </c>
      <c r="G1" s="235"/>
      <c r="H1" s="236"/>
      <c r="I1" s="236"/>
      <c r="J1" s="236"/>
      <c r="K1" s="236"/>
      <c r="L1" s="236"/>
      <c r="M1" s="236"/>
      <c r="N1" s="236"/>
      <c r="O1" s="236"/>
      <c r="P1" s="237"/>
    </row>
    <row r="2" spans="2:17" ht="18.75" thickBot="1" x14ac:dyDescent="0.3">
      <c r="B2" s="9"/>
      <c r="C2" s="74"/>
      <c r="D2" s="74"/>
      <c r="E2" s="74"/>
      <c r="F2" s="74"/>
      <c r="G2" s="74"/>
      <c r="H2" s="238" t="s">
        <v>92</v>
      </c>
      <c r="I2" s="239"/>
      <c r="J2" s="239"/>
      <c r="K2" s="239"/>
      <c r="L2" s="239"/>
      <c r="M2" s="239"/>
      <c r="N2" s="239"/>
      <c r="O2" s="240"/>
    </row>
    <row r="3" spans="2:17" ht="16.5" thickBot="1" x14ac:dyDescent="0.3">
      <c r="B3" s="9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2:17" ht="15.75" customHeight="1" thickBot="1" x14ac:dyDescent="0.3">
      <c r="B4" s="13" t="s">
        <v>24</v>
      </c>
      <c r="C4" s="75" t="s">
        <v>123</v>
      </c>
      <c r="D4" s="75" t="s">
        <v>124</v>
      </c>
      <c r="E4" s="74"/>
      <c r="F4" s="74"/>
      <c r="G4" s="74"/>
      <c r="H4" s="74"/>
      <c r="I4" s="74"/>
      <c r="J4" s="74"/>
      <c r="K4" s="74"/>
      <c r="L4" s="74"/>
      <c r="M4" s="241" t="s">
        <v>93</v>
      </c>
      <c r="N4" s="141"/>
      <c r="O4" s="141"/>
      <c r="P4" s="151" t="s">
        <v>94</v>
      </c>
      <c r="Q4" s="152"/>
    </row>
    <row r="5" spans="2:17" ht="13.5" customHeight="1" thickBot="1" x14ac:dyDescent="0.3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143"/>
      <c r="N5" s="144"/>
      <c r="O5" s="144"/>
      <c r="P5" s="153"/>
      <c r="Q5" s="154"/>
    </row>
    <row r="6" spans="2:17" ht="39.75" customHeight="1" thickBot="1" x14ac:dyDescent="0.3">
      <c r="B6" s="77" t="s">
        <v>27</v>
      </c>
      <c r="C6" s="78" t="s">
        <v>29</v>
      </c>
      <c r="D6" s="77" t="s">
        <v>38</v>
      </c>
      <c r="E6" s="77" t="s">
        <v>31</v>
      </c>
      <c r="F6" s="18" t="s">
        <v>95</v>
      </c>
      <c r="G6" s="79" t="s">
        <v>96</v>
      </c>
      <c r="H6" s="78" t="s">
        <v>97</v>
      </c>
      <c r="I6" s="77" t="s">
        <v>98</v>
      </c>
      <c r="J6" s="77" t="s">
        <v>99</v>
      </c>
      <c r="K6" s="77" t="s">
        <v>100</v>
      </c>
      <c r="L6" s="99" t="s">
        <v>101</v>
      </c>
      <c r="M6" s="16" t="s">
        <v>102</v>
      </c>
      <c r="N6" s="146" t="s">
        <v>103</v>
      </c>
      <c r="O6" s="147"/>
      <c r="P6" s="146"/>
      <c r="Q6" s="147"/>
    </row>
    <row r="7" spans="2:17" ht="40.35" customHeight="1" thickBot="1" x14ac:dyDescent="0.3">
      <c r="B7" s="19"/>
      <c r="C7" s="85" t="str">
        <f>'SCHEDA D'!D8</f>
        <v>B67H21000820002</v>
      </c>
      <c r="D7" s="80" t="str">
        <f>'SCHEDA D'!M8</f>
        <v>Lavori di sistemazione passaggio pedonale e di realizzazione muro di sostegno muro di sostegno a difesa della proprietà Piscopo Maria - Sentenza n. 1456/2019 il TAR Campania Napoli - Sezione VII</v>
      </c>
      <c r="E7" s="82" t="str">
        <f>'SCHEDA D'!F8</f>
        <v>geom.Ciro Pesacane</v>
      </c>
      <c r="F7" s="87" t="str">
        <f>'SCHEDA D'!O8</f>
        <v>€. 1290000</v>
      </c>
      <c r="G7" s="81" t="str">
        <f>'SCHEDA D'!S8</f>
        <v xml:space="preserve">€. 1.290.000 </v>
      </c>
      <c r="H7" s="82" t="s">
        <v>104</v>
      </c>
      <c r="I7" s="82" t="str">
        <f>'SCHEDA D'!N8</f>
        <v>alta</v>
      </c>
      <c r="J7" s="73" t="s">
        <v>122</v>
      </c>
      <c r="K7" s="86" t="s">
        <v>122</v>
      </c>
      <c r="L7" s="92" t="s">
        <v>139</v>
      </c>
      <c r="M7" s="97"/>
      <c r="N7" s="231"/>
      <c r="O7" s="232"/>
      <c r="P7" s="233" t="s">
        <v>106</v>
      </c>
      <c r="Q7" s="149"/>
    </row>
    <row r="8" spans="2:17" ht="29.45" customHeight="1" x14ac:dyDescent="0.25">
      <c r="B8" s="19"/>
      <c r="C8" s="85">
        <f>'SCHEDA D'!D9</f>
        <v>0</v>
      </c>
      <c r="D8" s="80">
        <f>'SCHEDA D'!M9</f>
        <v>0</v>
      </c>
      <c r="E8" s="82">
        <f>'SCHEDA D'!F9</f>
        <v>0</v>
      </c>
      <c r="F8" s="87">
        <f>'SCHEDA D'!O9</f>
        <v>0</v>
      </c>
      <c r="G8" s="81">
        <f>'SCHEDA D'!S9</f>
        <v>0</v>
      </c>
      <c r="H8" s="82"/>
      <c r="I8" s="82"/>
      <c r="J8" s="73"/>
      <c r="K8" s="96"/>
      <c r="L8" s="92"/>
      <c r="M8" s="98"/>
      <c r="N8" s="227"/>
      <c r="O8" s="228"/>
      <c r="P8" s="166"/>
      <c r="Q8" s="167"/>
    </row>
    <row r="9" spans="2:17" x14ac:dyDescent="0.25">
      <c r="B9" s="19"/>
      <c r="C9" s="85">
        <f>'SCHEDA D'!D10</f>
        <v>0</v>
      </c>
      <c r="D9" s="80">
        <f>'SCHEDA D'!M10</f>
        <v>0</v>
      </c>
      <c r="E9" s="82">
        <f>'SCHEDA D'!F10</f>
        <v>0</v>
      </c>
      <c r="F9" s="87">
        <f>'SCHEDA D'!O10</f>
        <v>0</v>
      </c>
      <c r="G9" s="81">
        <f>'SCHEDA D'!S10</f>
        <v>0</v>
      </c>
      <c r="H9" s="82"/>
      <c r="I9" s="82"/>
      <c r="J9" s="83"/>
      <c r="K9" s="96"/>
      <c r="L9" s="92"/>
      <c r="M9" s="98"/>
      <c r="N9" s="227"/>
      <c r="O9" s="228"/>
      <c r="P9" s="221"/>
      <c r="Q9" s="229"/>
    </row>
    <row r="10" spans="2:17" ht="41.45" customHeight="1" x14ac:dyDescent="0.25">
      <c r="B10" s="40"/>
      <c r="C10" s="85">
        <f>'SCHEDA D'!D11</f>
        <v>0</v>
      </c>
      <c r="D10" s="80">
        <f>'SCHEDA D'!M11</f>
        <v>0</v>
      </c>
      <c r="E10" s="82">
        <f>'SCHEDA D'!F11</f>
        <v>0</v>
      </c>
      <c r="F10" s="87">
        <f>'SCHEDA D'!O11</f>
        <v>0</v>
      </c>
      <c r="G10" s="81">
        <f>'SCHEDA D'!S11</f>
        <v>0</v>
      </c>
      <c r="H10" s="82"/>
      <c r="I10" s="93"/>
      <c r="J10" s="94"/>
      <c r="K10" s="95"/>
      <c r="L10" s="92"/>
      <c r="M10" s="35"/>
      <c r="N10" s="218"/>
      <c r="O10" s="230"/>
      <c r="P10" s="218"/>
      <c r="Q10" s="220"/>
    </row>
    <row r="11" spans="2:17" ht="37.35" customHeight="1" x14ac:dyDescent="0.25">
      <c r="B11" s="40"/>
      <c r="C11" s="85">
        <f>'SCHEDA D'!D12</f>
        <v>0</v>
      </c>
      <c r="D11" s="80">
        <f>'SCHEDA D'!M12</f>
        <v>0</v>
      </c>
      <c r="E11" s="82">
        <f>'SCHEDA D'!F12</f>
        <v>0</v>
      </c>
      <c r="F11" s="87">
        <f>'SCHEDA D'!O12</f>
        <v>0</v>
      </c>
      <c r="G11" s="81">
        <f>'SCHEDA D'!S12</f>
        <v>0</v>
      </c>
      <c r="H11" s="82"/>
      <c r="I11" s="93"/>
      <c r="J11" s="94"/>
      <c r="K11" s="95"/>
      <c r="L11" s="92"/>
      <c r="M11" s="35"/>
      <c r="N11" s="218"/>
      <c r="O11" s="219"/>
      <c r="P11" s="218"/>
      <c r="Q11" s="220"/>
    </row>
    <row r="12" spans="2:17" ht="34.700000000000003" customHeight="1" x14ac:dyDescent="0.25">
      <c r="B12" s="40"/>
      <c r="C12" s="85">
        <f>'SCHEDA D'!D13</f>
        <v>0</v>
      </c>
      <c r="D12" s="80">
        <f>'SCHEDA D'!M13</f>
        <v>0</v>
      </c>
      <c r="E12" s="82">
        <f>'SCHEDA D'!F13</f>
        <v>0</v>
      </c>
      <c r="F12" s="87">
        <f>'SCHEDA D'!O13</f>
        <v>0</v>
      </c>
      <c r="G12" s="81">
        <f>'SCHEDA D'!S13</f>
        <v>0</v>
      </c>
      <c r="H12" s="82"/>
      <c r="I12" s="82"/>
      <c r="J12" s="83"/>
      <c r="K12" s="96"/>
      <c r="L12" s="96"/>
      <c r="M12" s="35"/>
      <c r="N12" s="221"/>
      <c r="O12" s="222"/>
      <c r="P12" s="223"/>
      <c r="Q12" s="224"/>
    </row>
    <row r="13" spans="2:17" ht="15.75" thickBot="1" x14ac:dyDescent="0.3">
      <c r="B13" s="55"/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5"/>
      <c r="N13" s="225"/>
      <c r="O13" s="226"/>
      <c r="P13" s="168"/>
      <c r="Q13" s="169"/>
    </row>
    <row r="14" spans="2:17" x14ac:dyDescent="0.25">
      <c r="B14" s="11" t="s">
        <v>55</v>
      </c>
      <c r="P14" s="205"/>
      <c r="Q14" s="205"/>
    </row>
    <row r="15" spans="2:17" x14ac:dyDescent="0.25">
      <c r="B15" s="84" t="s">
        <v>107</v>
      </c>
    </row>
    <row r="18" spans="2:20" ht="15.75" thickBot="1" x14ac:dyDescent="0.3"/>
    <row r="19" spans="2:20" ht="15.75" thickBot="1" x14ac:dyDescent="0.3">
      <c r="B19" s="208" t="s">
        <v>108</v>
      </c>
      <c r="C19" s="209"/>
    </row>
    <row r="20" spans="2:20" ht="15.75" thickBot="1" x14ac:dyDescent="0.3">
      <c r="B20" s="159" t="s">
        <v>109</v>
      </c>
      <c r="C20" s="207"/>
    </row>
    <row r="21" spans="2:20" ht="15.75" thickBot="1" x14ac:dyDescent="0.3">
      <c r="B21" s="159" t="s">
        <v>110</v>
      </c>
      <c r="C21" s="207"/>
    </row>
    <row r="22" spans="2:20" ht="15.75" thickBot="1" x14ac:dyDescent="0.3">
      <c r="B22" s="159" t="s">
        <v>111</v>
      </c>
      <c r="C22" s="161"/>
    </row>
    <row r="23" spans="2:20" ht="15.75" thickBot="1" x14ac:dyDescent="0.3">
      <c r="B23" s="159" t="s">
        <v>112</v>
      </c>
      <c r="C23" s="161"/>
    </row>
    <row r="24" spans="2:20" ht="12.75" customHeight="1" thickBot="1" x14ac:dyDescent="0.3">
      <c r="B24" s="148" t="s">
        <v>113</v>
      </c>
      <c r="C24" s="172"/>
      <c r="D24" s="84"/>
    </row>
    <row r="25" spans="2:20" ht="15.75" thickBot="1" x14ac:dyDescent="0.3">
      <c r="B25" s="159" t="s">
        <v>114</v>
      </c>
      <c r="C25" s="207"/>
    </row>
    <row r="26" spans="2:20" ht="15.75" thickBot="1" x14ac:dyDescent="0.3">
      <c r="B26" s="159" t="s">
        <v>115</v>
      </c>
      <c r="C26" s="161"/>
      <c r="P26" s="210"/>
      <c r="Q26" s="210"/>
      <c r="R26" s="210"/>
      <c r="S26" s="210"/>
      <c r="T26" s="210"/>
    </row>
    <row r="27" spans="2:20" ht="15.75" thickBot="1" x14ac:dyDescent="0.3">
      <c r="B27" s="159" t="s">
        <v>116</v>
      </c>
      <c r="C27" s="207"/>
      <c r="P27" s="211"/>
      <c r="Q27" s="211"/>
      <c r="R27" s="211"/>
      <c r="S27" s="211"/>
      <c r="T27" s="211"/>
    </row>
    <row r="28" spans="2:20" ht="29.25" customHeight="1" x14ac:dyDescent="0.25">
      <c r="B28" s="212" t="s">
        <v>117</v>
      </c>
      <c r="C28" s="213"/>
      <c r="P28" s="205"/>
      <c r="Q28" s="205"/>
      <c r="R28" s="205"/>
      <c r="S28" s="205"/>
      <c r="T28" s="205"/>
    </row>
    <row r="29" spans="2:20" ht="15.75" thickBot="1" x14ac:dyDescent="0.3">
      <c r="B29" s="214"/>
      <c r="C29" s="215"/>
      <c r="P29" s="210"/>
      <c r="Q29" s="210"/>
      <c r="R29" s="210"/>
      <c r="S29" s="210"/>
      <c r="T29" s="216"/>
    </row>
    <row r="30" spans="2:20" x14ac:dyDescent="0.25">
      <c r="P30" s="58"/>
      <c r="Q30" s="217"/>
      <c r="R30" s="205"/>
      <c r="S30" s="217"/>
      <c r="T30" s="217"/>
    </row>
    <row r="31" spans="2:20" ht="15.75" thickBot="1" x14ac:dyDescent="0.3">
      <c r="P31" s="205"/>
      <c r="Q31" s="205"/>
      <c r="R31" s="205"/>
      <c r="S31" s="205"/>
      <c r="T31" s="205"/>
    </row>
    <row r="32" spans="2:20" ht="15.75" thickBot="1" x14ac:dyDescent="0.3">
      <c r="B32" s="208" t="s">
        <v>105</v>
      </c>
      <c r="C32" s="209"/>
      <c r="P32" s="205"/>
      <c r="Q32" s="205"/>
      <c r="R32" s="205"/>
      <c r="S32" s="205"/>
      <c r="T32" s="205"/>
    </row>
    <row r="33" spans="2:20" ht="15.75" thickBot="1" x14ac:dyDescent="0.3">
      <c r="B33" s="159" t="s">
        <v>118</v>
      </c>
      <c r="C33" s="206"/>
      <c r="D33" s="206"/>
      <c r="E33" s="206"/>
      <c r="F33" s="207"/>
      <c r="P33" s="205"/>
      <c r="Q33" s="205"/>
      <c r="R33" s="205"/>
      <c r="S33" s="205"/>
      <c r="T33" s="205"/>
    </row>
    <row r="34" spans="2:20" ht="15.75" thickBot="1" x14ac:dyDescent="0.3">
      <c r="B34" s="159" t="s">
        <v>119</v>
      </c>
      <c r="C34" s="160"/>
      <c r="D34" s="160"/>
      <c r="E34" s="160"/>
      <c r="F34" s="161"/>
      <c r="P34" s="205"/>
      <c r="Q34" s="205"/>
      <c r="R34" s="205"/>
      <c r="S34" s="205"/>
      <c r="T34" s="205"/>
    </row>
    <row r="35" spans="2:20" ht="15.75" thickBot="1" x14ac:dyDescent="0.3">
      <c r="B35" s="159" t="s">
        <v>120</v>
      </c>
      <c r="C35" s="160"/>
      <c r="D35" s="160"/>
      <c r="E35" s="160"/>
      <c r="F35" s="161"/>
      <c r="P35" s="205"/>
      <c r="Q35" s="205"/>
      <c r="R35" s="205"/>
      <c r="S35" s="205"/>
      <c r="T35" s="205"/>
    </row>
    <row r="36" spans="2:20" ht="15.75" thickBot="1" x14ac:dyDescent="0.3">
      <c r="B36" s="159" t="s">
        <v>121</v>
      </c>
      <c r="C36" s="160"/>
      <c r="D36" s="160"/>
      <c r="E36" s="160"/>
      <c r="F36" s="161"/>
      <c r="P36" s="205"/>
      <c r="Q36" s="205"/>
      <c r="R36" s="205"/>
      <c r="S36" s="205"/>
      <c r="T36" s="205"/>
    </row>
    <row r="37" spans="2:20" x14ac:dyDescent="0.25">
      <c r="P37" s="58"/>
      <c r="Q37" s="205"/>
      <c r="R37" s="205"/>
      <c r="S37" s="205"/>
      <c r="T37" s="205"/>
    </row>
    <row r="38" spans="2:20" x14ac:dyDescent="0.25">
      <c r="P38" s="205"/>
      <c r="Q38" s="205"/>
      <c r="R38" s="205"/>
      <c r="S38" s="205"/>
      <c r="T38" s="205"/>
    </row>
    <row r="39" spans="2:20" x14ac:dyDescent="0.25">
      <c r="P39" s="205"/>
      <c r="Q39" s="205"/>
      <c r="R39" s="205"/>
      <c r="S39" s="205"/>
      <c r="T39" s="205"/>
    </row>
    <row r="40" spans="2:20" x14ac:dyDescent="0.25">
      <c r="P40" s="58"/>
      <c r="Q40" s="205"/>
      <c r="R40" s="205"/>
      <c r="S40" s="205"/>
      <c r="T40" s="205"/>
    </row>
  </sheetData>
  <mergeCells count="57">
    <mergeCell ref="N7:O7"/>
    <mergeCell ref="P7:Q7"/>
    <mergeCell ref="F1:P1"/>
    <mergeCell ref="H2:O2"/>
    <mergeCell ref="M4:O5"/>
    <mergeCell ref="P4:Q6"/>
    <mergeCell ref="N6:O6"/>
    <mergeCell ref="N8:O8"/>
    <mergeCell ref="P8:Q8"/>
    <mergeCell ref="N9:O9"/>
    <mergeCell ref="P9:Q9"/>
    <mergeCell ref="N10:O10"/>
    <mergeCell ref="P10:Q10"/>
    <mergeCell ref="B23:C23"/>
    <mergeCell ref="N11:O11"/>
    <mergeCell ref="P11:Q11"/>
    <mergeCell ref="N12:O12"/>
    <mergeCell ref="P12:Q12"/>
    <mergeCell ref="N13:O13"/>
    <mergeCell ref="P13:Q13"/>
    <mergeCell ref="P14:Q14"/>
    <mergeCell ref="B19:C19"/>
    <mergeCell ref="B20:C20"/>
    <mergeCell ref="B21:C21"/>
    <mergeCell ref="B22:C22"/>
    <mergeCell ref="B28:C29"/>
    <mergeCell ref="P28:T28"/>
    <mergeCell ref="P29:T29"/>
    <mergeCell ref="Q30:R30"/>
    <mergeCell ref="S30:T30"/>
    <mergeCell ref="B24:C24"/>
    <mergeCell ref="B25:C25"/>
    <mergeCell ref="B26:C26"/>
    <mergeCell ref="P26:T26"/>
    <mergeCell ref="B27:C27"/>
    <mergeCell ref="P27:T27"/>
    <mergeCell ref="P31:P32"/>
    <mergeCell ref="Q31:R32"/>
    <mergeCell ref="S31:T32"/>
    <mergeCell ref="B32:C32"/>
    <mergeCell ref="S38:T39"/>
    <mergeCell ref="Q40:R40"/>
    <mergeCell ref="S40:T40"/>
    <mergeCell ref="B33:F33"/>
    <mergeCell ref="P33:P34"/>
    <mergeCell ref="Q33:R34"/>
    <mergeCell ref="S33:T34"/>
    <mergeCell ref="B34:F34"/>
    <mergeCell ref="B35:F35"/>
    <mergeCell ref="P35:P36"/>
    <mergeCell ref="Q35:R36"/>
    <mergeCell ref="S35:T36"/>
    <mergeCell ref="B36:F36"/>
    <mergeCell ref="Q37:R37"/>
    <mergeCell ref="S37:T37"/>
    <mergeCell ref="P38:P39"/>
    <mergeCell ref="Q38:R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SCHEDA A</vt:lpstr>
      <vt:lpstr>SCHEDA D</vt:lpstr>
      <vt:lpstr>SCHEDA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PATRIZIA SARNO</cp:lastModifiedBy>
  <cp:revision>3</cp:revision>
  <cp:lastPrinted>2020-10-05T11:54:04Z</cp:lastPrinted>
  <dcterms:created xsi:type="dcterms:W3CDTF">2020-06-26T14:05:06Z</dcterms:created>
  <dcterms:modified xsi:type="dcterms:W3CDTF">2021-07-23T15:38:04Z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