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238\Desktop\delibera internazionalizzazione\Programma biennale servizi\"/>
    </mc:Choice>
  </mc:AlternateContent>
  <xr:revisionPtr revIDLastSave="0" documentId="13_ncr:1_{082D27AE-A29E-4B9C-A045-D1B78CE599DD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Scheda A Servizi" sheetId="1" r:id="rId1"/>
    <sheet name="Scheda B Servizi" sheetId="3" r:id="rId2"/>
    <sheet name="Riepilogo servizi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6" i="2"/>
  <c r="E7" i="2"/>
  <c r="E9" i="2"/>
  <c r="E10" i="2"/>
  <c r="E6" i="2"/>
  <c r="B7" i="2"/>
  <c r="B8" i="2"/>
  <c r="B9" i="2"/>
  <c r="B10" i="2"/>
  <c r="B6" i="2"/>
  <c r="D7" i="2"/>
  <c r="D8" i="2"/>
  <c r="D9" i="2"/>
  <c r="D10" i="2"/>
  <c r="D6" i="2"/>
  <c r="J18" i="1"/>
  <c r="J19" i="1" s="1"/>
  <c r="K18" i="1"/>
  <c r="K19" i="1" s="1"/>
  <c r="P14" i="3"/>
  <c r="S14" i="3"/>
  <c r="S15" i="3"/>
  <c r="N15" i="3"/>
  <c r="N14" i="3"/>
  <c r="P13" i="3"/>
  <c r="S13" i="3" s="1"/>
  <c r="S12" i="3"/>
  <c r="S11" i="3"/>
  <c r="E8" i="2" l="1"/>
  <c r="M19" i="1"/>
</calcChain>
</file>

<file path=xl/sharedStrings.xml><?xml version="1.0" encoding="utf-8"?>
<sst xmlns="http://schemas.openxmlformats.org/spreadsheetml/2006/main" count="205" uniqueCount="129">
  <si>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</si>
  <si>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</si>
  <si>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</si>
  <si>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</si>
  <si>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</si>
  <si>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</si>
  <si>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</si>
  <si>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</si>
  <si>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</si>
  <si>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</si>
  <si>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</si>
  <si>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</si>
  <si>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</si>
  <si>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</si>
  <si>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</si>
  <si>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</si>
  <si>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</si>
  <si>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</si>
  <si>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</si>
  <si>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DG 50 02</t>
  </si>
  <si>
    <t>DG 5002</t>
  </si>
  <si>
    <t xml:space="preserve">CUI </t>
  </si>
  <si>
    <t>CUP (eventuale)</t>
  </si>
  <si>
    <t xml:space="preserve"> Descrizione Lavoro</t>
  </si>
  <si>
    <t>Importo (compreso iva)</t>
  </si>
  <si>
    <t>Fonte di Finanziamento (* 1)</t>
  </si>
  <si>
    <t xml:space="preserve">Capitolo Spesa  </t>
  </si>
  <si>
    <t xml:space="preserve">Capitolo Spesa (2*) </t>
  </si>
  <si>
    <t xml:space="preserve">Responsabile del procedimento </t>
  </si>
  <si>
    <t>Capitolo Spesa (1*)</t>
  </si>
  <si>
    <t>fonti di finanziamento diverse</t>
  </si>
  <si>
    <t>Capitolo Spesa (2*)</t>
  </si>
  <si>
    <t>Da indicare se istituito</t>
  </si>
  <si>
    <t>ELENCO DEGLI ACQUISTI DEL PROGRAMMA</t>
  </si>
  <si>
    <t xml:space="preserve">STIMA DEI COSTI DELL'ACQUISTO
</t>
  </si>
  <si>
    <t>CENTRALE DI COMMITTENZA O
SOGGETTO AGGREGATORE AL QUALE
SI FARA' RICORSO PER
L'ESPLETAMENTO DELLA PROCEDURA
DI AFFIDAMENTO  (11)</t>
  </si>
  <si>
    <t>Acquisto aggiunto o
variato a seguito di
modifica programma
(12) Tabella B.2</t>
  </si>
  <si>
    <t xml:space="preserve">
Codice Unico Intervento - CUI (1)</t>
  </si>
  <si>
    <t>Annualità nella quale si prevede di dare avvio alla procedura di affidamento</t>
  </si>
  <si>
    <t>cup (2)</t>
  </si>
  <si>
    <t>Acquisto
ricompreso
nell'importo
complessivo di un
lavoro o di altra
acquisizione
presente in
programmazione
di lavori, forniture
e servizi  tabella B.2Bis</t>
  </si>
  <si>
    <t>CUI lavoro o altra
acquisizione nel
cui importo
complessivo
l'acquisto è
eventualmente
ricompreso (3)</t>
  </si>
  <si>
    <t>Lotto
funzionale
(4)</t>
  </si>
  <si>
    <t>Ambito
geografico di
esecuzione
dell'acquisto</t>
  </si>
  <si>
    <t>Settore</t>
  </si>
  <si>
    <t>CPV</t>
  </si>
  <si>
    <t>Descrizione
dell'acquisto</t>
  </si>
  <si>
    <t>Livello di priorità (6) tabella B.1</t>
  </si>
  <si>
    <t>il Responsabile del Procedimento (7)</t>
  </si>
  <si>
    <t>Durata del contratto</t>
  </si>
  <si>
    <t>L'acquisto è
relativo a
nuovo
affidamento di
contratto in
essere (8)</t>
  </si>
  <si>
    <t>primo anno</t>
  </si>
  <si>
    <t>secondo anno</t>
  </si>
  <si>
    <t>Costi su annualità successiva</t>
  </si>
  <si>
    <t>Totale</t>
  </si>
  <si>
    <t>Apporto di capitale privato (11)</t>
  </si>
  <si>
    <t>Codice AUSA</t>
  </si>
  <si>
    <t>denominazione</t>
  </si>
  <si>
    <t>Importo</t>
  </si>
  <si>
    <t>tipologia tabella B.1 Bis</t>
  </si>
  <si>
    <t>NO</t>
  </si>
  <si>
    <t>SI</t>
  </si>
  <si>
    <t>Codice
Nuts  ITF3</t>
  </si>
  <si>
    <t>Servizi/Forniture</t>
  </si>
  <si>
    <t xml:space="preserve">Tabella B.1 </t>
  </si>
  <si>
    <t>0000237377</t>
  </si>
  <si>
    <t>Regione Campania</t>
  </si>
  <si>
    <t>Legenda</t>
  </si>
  <si>
    <t>(1) Codice CUI = sigla settore (F=forniture; S=servizi) + cf amministrazione + prima annualità del primo programma nel quale l'intervento è stato inserito + progressivo di 5 cifre della prima annualità del primo programma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</si>
  <si>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</si>
  <si>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presente.</t>
  </si>
  <si>
    <t>(4) Indica se lotto funzionale secondo la definizione di cui all’art.3 comma 1 lettera qq) del D.Lgs.50/2016</t>
  </si>
  <si>
    <t>(5) Relativa a CPV principale. Deve essere rispettata la coerenza, per le prime due cifre, con il settore: F= CPV&lt;45 o 48; S= CPV&gt;48</t>
  </si>
  <si>
    <t xml:space="preserve">(6) Indica il livello di priorità di cui all'articolo 6 commi 10 e 11
</t>
  </si>
  <si>
    <t>(7) Riportare nome e cognome del responsabile del procedimento</t>
  </si>
  <si>
    <t>(8) Servizi o forniture che presentano caratteri di regolarità o sono destinati ad essere rinnovati entro un determinato periodo</t>
  </si>
  <si>
    <t xml:space="preserve"> (9) Importo complessivo ai sensi dell'articolo 3, comma 6, ivi incluse le spese eventualmente già sostenute e con competenza di bilancio antecedente alla prima annualità</t>
  </si>
  <si>
    <t>(10) Riportare l'importo del capitale privato come quota parte dell'importo complessivo</t>
  </si>
  <si>
    <t>(11) Dati obbligatori per i soli acquisti ricompresi nella prima annualità (Cfr. articolo 8)</t>
  </si>
  <si>
    <t>Ulteriori dati (campi da compilare non visualizzati nel Programma Biennale)</t>
  </si>
  <si>
    <t>(12) Indicare se l'acquisto è stato aggiunto o è stato modificato a seguito di modifica in corso d'anno ai sensi dell'art.7 commi 8 e 9. Tale campo, come la relativa nota e tabella, compaiono solo in caso di modifica del programma</t>
  </si>
  <si>
    <t xml:space="preserve">il Responsabile del Procedimento </t>
  </si>
  <si>
    <t>(13) La somma è calcolata al netto dell'importo degli acquisti ricompresi nell'importo complessivo di un lavoro o di altra acquisizione presente in programmazione di lavori, forniture e servizi</t>
  </si>
  <si>
    <t>Codice fiscale del responsabile del procedimento</t>
  </si>
  <si>
    <t>CF</t>
  </si>
  <si>
    <t>Quadro delle risorse necessarie per la realizzazione dell'intervento</t>
  </si>
  <si>
    <t>tipologia di risorse</t>
  </si>
  <si>
    <t>annualità successive</t>
  </si>
  <si>
    <t>Tabella B.1</t>
  </si>
  <si>
    <t>1. priorità massima</t>
  </si>
  <si>
    <t>2. priorità media</t>
  </si>
  <si>
    <t>3. priorità minima</t>
  </si>
  <si>
    <t>Stanziamenti di Bilancio</t>
  </si>
  <si>
    <t>finanziamenti ai sensi dell'articolo 3 del DL 310/1990 convertito dalla L. 403/1990</t>
  </si>
  <si>
    <t>Tabella B.1 bis</t>
  </si>
  <si>
    <t>1. Finanza di progetto</t>
  </si>
  <si>
    <t>2. concessioni di forniture e servizi</t>
  </si>
  <si>
    <t>3. sponsorizzazione</t>
  </si>
  <si>
    <t>4.società partecipate o di scopo</t>
  </si>
  <si>
    <t>5.locazione finananziaria</t>
  </si>
  <si>
    <t>6.contratto di disponibilità</t>
  </si>
  <si>
    <t>7. altro</t>
  </si>
  <si>
    <t>Tabella B.2</t>
  </si>
  <si>
    <t xml:space="preserve">1.modifica ex art.7 comma 8 lettera b)
</t>
  </si>
  <si>
    <t xml:space="preserve">2.modifica ex art.7 comma 8 lettera c)
</t>
  </si>
  <si>
    <t xml:space="preserve">3.modifica ex art.7 comma 8 lettera d)
</t>
  </si>
  <si>
    <t xml:space="preserve">4.modifica ex art.7 comma 8 lettera e)
</t>
  </si>
  <si>
    <t xml:space="preserve">5.modifica ex art.7 comma 9
</t>
  </si>
  <si>
    <t>Tabella B.2 bis</t>
  </si>
  <si>
    <t>1. si</t>
  </si>
  <si>
    <t>2. no</t>
  </si>
  <si>
    <t>3. si, CUI non ancora attribuito</t>
  </si>
  <si>
    <t>4. si, interventi o acquisti diversi</t>
  </si>
  <si>
    <t>ALLEGATO II - SCHEDA A  PROGRAMMA BIENNALE DEI SERVIZI PUBBLICI 2023-25</t>
  </si>
  <si>
    <t>S 80011990639 2023 00001</t>
  </si>
  <si>
    <t>S 80011990639 2023 00002</t>
  </si>
  <si>
    <t>S 80011990639 2023 00003</t>
  </si>
  <si>
    <t>S 80011990639 2023 00004</t>
  </si>
  <si>
    <t>S 80011990639 2023 00005</t>
  </si>
  <si>
    <t>Affidamento del Servizio per la partecipazione a Vinitaly 2023</t>
  </si>
  <si>
    <t>Affidamento del Servizio per la partecipazione a Paris Airshow 2023</t>
  </si>
  <si>
    <t>Dott. Raffaella Farina</t>
  </si>
  <si>
    <t>Affidamento del Servizio per la partecipazione a Eventi fieristici nel settore moda</t>
  </si>
  <si>
    <t>Affidamento del servizio per la realizzazione di interventi volti al potenziamento del processo di internazionalizzazione delle PMI campane nell’area del Nord America</t>
  </si>
  <si>
    <t>Affidamento di servizi collaterali per l'internazionalizzazione delle imprese nel nord America</t>
  </si>
  <si>
    <t>Di nuova istituzione</t>
  </si>
  <si>
    <t>Non ancora presente</t>
  </si>
  <si>
    <t>Elenco Servizi, Forniture, Acquisti anno 2023</t>
  </si>
  <si>
    <t>ALLEGATO II - SCHEDA B  PROGRAMMA BIENNALE DEI SERVIZI PUBBLICI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</si>
</sst>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27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Arial Narrow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1"/>
    </font>
    <font>
      <b/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52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25" fillId="0" borderId="0" applyFont="0" applyFill="0" applyBorder="0" applyAlignment="0" applyProtection="0"/>
  </cellStyleXfs>
  <cellXfs count="203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0" fontId="13" fillId="0" borderId="0" xfId="1"/>
    <xf numFmtId="0" fontId="1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7" fillId="0" borderId="25" xfId="1" applyFont="1" applyBorder="1" applyAlignment="1">
      <alignment vertical="center"/>
    </xf>
    <xf numFmtId="0" fontId="17" fillId="0" borderId="25" xfId="1" applyFont="1" applyBorder="1" applyAlignment="1">
      <alignment vertical="center" wrapText="1"/>
    </xf>
    <xf numFmtId="49" fontId="17" fillId="0" borderId="25" xfId="1" applyNumberFormat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4" fontId="17" fillId="0" borderId="25" xfId="1" applyNumberFormat="1" applyFont="1" applyBorder="1" applyAlignment="1">
      <alignment vertical="center" wrapText="1"/>
    </xf>
    <xf numFmtId="0" fontId="13" fillId="0" borderId="25" xfId="1" applyBorder="1" applyAlignment="1">
      <alignment vertical="center"/>
    </xf>
    <xf numFmtId="0" fontId="18" fillId="0" borderId="25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left" vertical="center" wrapText="1"/>
    </xf>
    <xf numFmtId="0" fontId="13" fillId="0" borderId="25" xfId="1" applyBorder="1" applyAlignment="1">
      <alignment vertical="center" wrapText="1"/>
    </xf>
    <xf numFmtId="0" fontId="13" fillId="0" borderId="25" xfId="1" applyBorder="1"/>
    <xf numFmtId="0" fontId="17" fillId="0" borderId="25" xfId="1" applyFont="1" applyBorder="1" applyAlignment="1">
      <alignment wrapText="1"/>
    </xf>
    <xf numFmtId="49" fontId="17" fillId="0" borderId="0" xfId="1" applyNumberFormat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3" fillId="0" borderId="0" xfId="1" applyAlignment="1">
      <alignment vertical="center" wrapText="1"/>
    </xf>
    <xf numFmtId="0" fontId="13" fillId="0" borderId="0" xfId="1" applyAlignment="1">
      <alignment vertical="center"/>
    </xf>
    <xf numFmtId="0" fontId="18" fillId="0" borderId="0" xfId="1" applyFont="1" applyAlignment="1">
      <alignment horizontal="center" vertical="center" wrapText="1"/>
    </xf>
    <xf numFmtId="0" fontId="17" fillId="0" borderId="26" xfId="1" applyFont="1" applyBorder="1" applyAlignment="1">
      <alignment vertical="center" wrapText="1"/>
    </xf>
    <xf numFmtId="0" fontId="17" fillId="0" borderId="5" xfId="1" applyFont="1" applyBorder="1" applyAlignment="1">
      <alignment vertical="center"/>
    </xf>
    <xf numFmtId="0" fontId="13" fillId="0" borderId="2" xfId="1" applyBorder="1"/>
    <xf numFmtId="0" fontId="17" fillId="0" borderId="2" xfId="1" applyFont="1" applyBorder="1" applyAlignment="1">
      <alignment vertical="center"/>
    </xf>
    <xf numFmtId="0" fontId="17" fillId="0" borderId="0" xfId="1" applyFont="1" applyAlignment="1">
      <alignment vertical="center"/>
    </xf>
    <xf numFmtId="0" fontId="17" fillId="0" borderId="7" xfId="1" applyFont="1" applyBorder="1" applyAlignment="1">
      <alignment vertical="center"/>
    </xf>
    <xf numFmtId="0" fontId="13" fillId="0" borderId="0" xfId="1" applyAlignment="1">
      <alignment horizontal="left"/>
    </xf>
    <xf numFmtId="0" fontId="15" fillId="0" borderId="0" xfId="1" applyFont="1" applyAlignment="1">
      <alignment horizontal="left"/>
    </xf>
    <xf numFmtId="0" fontId="1" fillId="0" borderId="0" xfId="1" applyFont="1" applyAlignment="1">
      <alignment horizontal="center" vertical="center"/>
    </xf>
    <xf numFmtId="0" fontId="1" fillId="0" borderId="20" xfId="1" applyFont="1" applyBorder="1" applyAlignment="1">
      <alignment horizontal="center" vertical="center"/>
    </xf>
    <xf numFmtId="0" fontId="14" fillId="0" borderId="0" xfId="1" applyFont="1" applyAlignment="1">
      <alignment horizontal="left"/>
    </xf>
    <xf numFmtId="0" fontId="20" fillId="0" borderId="0" xfId="1" applyFont="1"/>
    <xf numFmtId="0" fontId="23" fillId="0" borderId="0" xfId="1" applyFont="1" applyAlignment="1">
      <alignment horizontal="center"/>
    </xf>
    <xf numFmtId="0" fontId="22" fillId="0" borderId="26" xfId="1" applyFont="1" applyBorder="1" applyAlignment="1">
      <alignment horizontal="center" vertical="center" wrapText="1"/>
    </xf>
    <xf numFmtId="0" fontId="22" fillId="0" borderId="36" xfId="1" applyFont="1" applyBorder="1" applyAlignment="1">
      <alignment horizontal="center" vertical="center"/>
    </xf>
    <xf numFmtId="0" fontId="24" fillId="0" borderId="38" xfId="1" applyFont="1" applyBorder="1" applyAlignment="1">
      <alignment horizontal="center" vertical="center" wrapText="1"/>
    </xf>
    <xf numFmtId="0" fontId="13" fillId="0" borderId="39" xfId="1" applyBorder="1" applyAlignment="1">
      <alignment horizontal="center" vertical="center" wrapText="1"/>
    </xf>
    <xf numFmtId="0" fontId="24" fillId="0" borderId="39" xfId="1" applyFont="1" applyBorder="1" applyAlignment="1">
      <alignment horizontal="center" vertical="center" wrapText="1"/>
    </xf>
    <xf numFmtId="4" fontId="13" fillId="0" borderId="39" xfId="1" applyNumberFormat="1" applyBorder="1" applyAlignment="1">
      <alignment horizontal="center" vertical="center" wrapText="1"/>
    </xf>
    <xf numFmtId="4" fontId="13" fillId="0" borderId="31" xfId="1" applyNumberFormat="1" applyBorder="1" applyAlignment="1">
      <alignment horizontal="center" vertical="center" wrapText="1"/>
    </xf>
    <xf numFmtId="4" fontId="13" fillId="0" borderId="40" xfId="1" applyNumberFormat="1" applyBorder="1" applyAlignment="1">
      <alignment horizontal="center" vertical="center" wrapText="1"/>
    </xf>
    <xf numFmtId="4" fontId="13" fillId="0" borderId="39" xfId="1" applyNumberFormat="1" applyBorder="1" applyAlignment="1">
      <alignment horizontal="center" vertical="center"/>
    </xf>
    <xf numFmtId="4" fontId="13" fillId="0" borderId="41" xfId="1" applyNumberForma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3" fillId="0" borderId="42" xfId="1" applyBorder="1"/>
    <xf numFmtId="0" fontId="13" fillId="0" borderId="43" xfId="1" applyBorder="1" applyAlignment="1">
      <alignment vertical="center" wrapText="1"/>
    </xf>
    <xf numFmtId="0" fontId="13" fillId="0" borderId="43" xfId="1" applyBorder="1"/>
    <xf numFmtId="0" fontId="13" fillId="0" borderId="44" xfId="1" applyBorder="1"/>
    <xf numFmtId="0" fontId="13" fillId="0" borderId="34" xfId="1" applyBorder="1"/>
    <xf numFmtId="0" fontId="13" fillId="0" borderId="45" xfId="1" applyBorder="1"/>
    <xf numFmtId="0" fontId="13" fillId="0" borderId="46" xfId="1" applyBorder="1"/>
    <xf numFmtId="0" fontId="13" fillId="0" borderId="47" xfId="1" applyBorder="1"/>
    <xf numFmtId="0" fontId="13" fillId="0" borderId="48" xfId="1" applyBorder="1"/>
    <xf numFmtId="0" fontId="24" fillId="0" borderId="0" xfId="1" applyFont="1"/>
    <xf numFmtId="0" fontId="24" fillId="3" borderId="0" xfId="1" applyFont="1" applyFill="1"/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24" fillId="0" borderId="0" xfId="1" applyFont="1" applyAlignment="1">
      <alignment horizontal="left" vertical="top" wrapText="1"/>
    </xf>
    <xf numFmtId="0" fontId="24" fillId="0" borderId="15" xfId="1" applyFont="1" applyBorder="1" applyAlignment="1">
      <alignment horizontal="left" vertical="top" wrapText="1"/>
    </xf>
    <xf numFmtId="0" fontId="24" fillId="0" borderId="17" xfId="1" applyFont="1" applyBorder="1" applyAlignment="1">
      <alignment horizontal="left" vertical="top" wrapText="1"/>
    </xf>
    <xf numFmtId="0" fontId="24" fillId="0" borderId="19" xfId="1" applyFont="1" applyBorder="1" applyAlignment="1">
      <alignment horizontal="left" vertical="top" wrapText="1"/>
    </xf>
    <xf numFmtId="0" fontId="24" fillId="0" borderId="21" xfId="1" applyFont="1" applyBorder="1" applyAlignment="1">
      <alignment horizontal="left" vertical="top" wrapText="1"/>
    </xf>
    <xf numFmtId="0" fontId="13" fillId="0" borderId="15" xfId="1" applyBorder="1" applyAlignment="1">
      <alignment horizontal="center"/>
    </xf>
    <xf numFmtId="0" fontId="13" fillId="0" borderId="16" xfId="1" applyBorder="1" applyAlignment="1">
      <alignment horizontal="center"/>
    </xf>
    <xf numFmtId="0" fontId="13" fillId="0" borderId="17" xfId="1" applyBorder="1" applyAlignment="1">
      <alignment horizontal="center"/>
    </xf>
    <xf numFmtId="0" fontId="13" fillId="0" borderId="19" xfId="1" applyBorder="1" applyAlignment="1">
      <alignment horizontal="center"/>
    </xf>
    <xf numFmtId="0" fontId="13" fillId="0" borderId="20" xfId="1" applyBorder="1" applyAlignment="1">
      <alignment horizontal="center"/>
    </xf>
    <xf numFmtId="0" fontId="13" fillId="0" borderId="21" xfId="1" applyBorder="1" applyAlignment="1">
      <alignment horizontal="center"/>
    </xf>
    <xf numFmtId="0" fontId="24" fillId="0" borderId="15" xfId="1" applyFont="1" applyBorder="1" applyAlignment="1">
      <alignment horizontal="left" vertical="top"/>
    </xf>
    <xf numFmtId="0" fontId="13" fillId="0" borderId="17" xfId="1" applyBorder="1" applyAlignment="1">
      <alignment horizontal="left" vertical="top"/>
    </xf>
    <xf numFmtId="0" fontId="13" fillId="0" borderId="19" xfId="1" applyBorder="1" applyAlignment="1">
      <alignment horizontal="left" vertical="top"/>
    </xf>
    <xf numFmtId="0" fontId="13" fillId="0" borderId="21" xfId="1" applyBorder="1" applyAlignment="1">
      <alignment horizontal="left" vertical="top"/>
    </xf>
    <xf numFmtId="0" fontId="24" fillId="0" borderId="5" xfId="1" applyFont="1" applyBorder="1" applyAlignment="1">
      <alignment horizontal="left"/>
    </xf>
    <xf numFmtId="0" fontId="24" fillId="0" borderId="7" xfId="1" applyFont="1" applyBorder="1" applyAlignment="1">
      <alignment horizontal="left"/>
    </xf>
    <xf numFmtId="0" fontId="13" fillId="0" borderId="5" xfId="1" applyBorder="1" applyAlignment="1">
      <alignment horizontal="center"/>
    </xf>
    <xf numFmtId="0" fontId="13" fillId="0" borderId="6" xfId="1" applyBorder="1" applyAlignment="1">
      <alignment horizontal="center"/>
    </xf>
    <xf numFmtId="0" fontId="13" fillId="0" borderId="7" xfId="1" applyBorder="1" applyAlignment="1">
      <alignment horizontal="center"/>
    </xf>
    <xf numFmtId="0" fontId="24" fillId="0" borderId="15" xfId="1" applyFont="1" applyBorder="1" applyAlignment="1">
      <alignment horizontal="left" wrapText="1"/>
    </xf>
    <xf numFmtId="0" fontId="24" fillId="0" borderId="17" xfId="1" applyFont="1" applyBorder="1" applyAlignment="1">
      <alignment horizontal="left" wrapText="1"/>
    </xf>
    <xf numFmtId="0" fontId="24" fillId="0" borderId="19" xfId="1" applyFont="1" applyBorder="1" applyAlignment="1">
      <alignment horizontal="left" wrapText="1"/>
    </xf>
    <xf numFmtId="0" fontId="24" fillId="0" borderId="21" xfId="1" applyFont="1" applyBorder="1" applyAlignment="1">
      <alignment horizontal="left" wrapText="1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4" fillId="0" borderId="5" xfId="1" applyFont="1" applyBorder="1" applyAlignment="1">
      <alignment horizontal="center"/>
    </xf>
    <xf numFmtId="0" fontId="24" fillId="0" borderId="6" xfId="1" applyFont="1" applyBorder="1" applyAlignment="1">
      <alignment horizontal="center"/>
    </xf>
    <xf numFmtId="0" fontId="24" fillId="0" borderId="7" xfId="1" applyFont="1" applyBorder="1" applyAlignment="1">
      <alignment horizontal="center"/>
    </xf>
    <xf numFmtId="0" fontId="13" fillId="0" borderId="49" xfId="1" applyBorder="1" applyAlignment="1">
      <alignment horizontal="center"/>
    </xf>
    <xf numFmtId="0" fontId="13" fillId="0" borderId="5" xfId="1" applyBorder="1" applyAlignment="1">
      <alignment horizontal="left"/>
    </xf>
    <xf numFmtId="0" fontId="13" fillId="0" borderId="6" xfId="1" applyBorder="1" applyAlignment="1">
      <alignment horizontal="left"/>
    </xf>
    <xf numFmtId="0" fontId="13" fillId="0" borderId="7" xfId="1" applyBorder="1" applyAlignment="1">
      <alignment horizontal="left"/>
    </xf>
    <xf numFmtId="0" fontId="13" fillId="0" borderId="19" xfId="1" applyBorder="1" applyAlignment="1">
      <alignment horizontal="left"/>
    </xf>
    <xf numFmtId="0" fontId="13" fillId="0" borderId="20" xfId="1" applyBorder="1" applyAlignment="1">
      <alignment horizontal="left"/>
    </xf>
    <xf numFmtId="0" fontId="13" fillId="0" borderId="21" xfId="1" applyBorder="1" applyAlignment="1">
      <alignment horizontal="left"/>
    </xf>
    <xf numFmtId="0" fontId="17" fillId="0" borderId="5" xfId="1" applyFont="1" applyBorder="1" applyAlignment="1">
      <alignment horizontal="center"/>
    </xf>
    <xf numFmtId="0" fontId="17" fillId="0" borderId="7" xfId="1" applyFont="1" applyBorder="1" applyAlignment="1">
      <alignment horizontal="center"/>
    </xf>
    <xf numFmtId="0" fontId="24" fillId="0" borderId="19" xfId="1" applyFont="1" applyBorder="1" applyAlignment="1">
      <alignment horizontal="center"/>
    </xf>
    <xf numFmtId="49" fontId="24" fillId="2" borderId="5" xfId="1" applyNumberFormat="1" applyFont="1" applyFill="1" applyBorder="1" applyAlignment="1">
      <alignment horizontal="center" vertical="center"/>
    </xf>
    <xf numFmtId="49" fontId="24" fillId="2" borderId="7" xfId="1" applyNumberFormat="1" applyFont="1" applyFill="1" applyBorder="1" applyAlignment="1">
      <alignment horizontal="center" vertical="center"/>
    </xf>
    <xf numFmtId="0" fontId="24" fillId="0" borderId="5" xfId="1" applyFont="1" applyBorder="1" applyAlignment="1">
      <alignment horizontal="center" vertical="center"/>
    </xf>
    <xf numFmtId="0" fontId="24" fillId="0" borderId="7" xfId="1" applyFont="1" applyBorder="1" applyAlignment="1">
      <alignment horizontal="center" vertical="center"/>
    </xf>
    <xf numFmtId="0" fontId="22" fillId="0" borderId="36" xfId="1" applyFont="1" applyBorder="1" applyAlignment="1">
      <alignment horizontal="center" vertical="center"/>
    </xf>
    <xf numFmtId="0" fontId="22" fillId="0" borderId="37" xfId="1" applyFont="1" applyBorder="1" applyAlignment="1">
      <alignment horizontal="center" vertical="center"/>
    </xf>
    <xf numFmtId="0" fontId="22" fillId="0" borderId="26" xfId="1" applyFont="1" applyBorder="1" applyAlignment="1">
      <alignment horizontal="center" vertical="center" wrapText="1"/>
    </xf>
    <xf numFmtId="0" fontId="22" fillId="0" borderId="37" xfId="1" applyFont="1" applyBorder="1" applyAlignment="1">
      <alignment horizontal="center" vertical="center" wrapText="1"/>
    </xf>
    <xf numFmtId="0" fontId="22" fillId="0" borderId="19" xfId="1" applyFont="1" applyBorder="1" applyAlignment="1">
      <alignment horizontal="center" vertical="center" wrapText="1"/>
    </xf>
    <xf numFmtId="0" fontId="22" fillId="0" borderId="21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22" fillId="0" borderId="4" xfId="1" applyFont="1" applyBorder="1" applyAlignment="1">
      <alignment horizontal="center" vertical="center" wrapText="1"/>
    </xf>
    <xf numFmtId="0" fontId="22" fillId="0" borderId="18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left" vertical="center" wrapText="1"/>
    </xf>
    <xf numFmtId="0" fontId="22" fillId="0" borderId="37" xfId="1" applyFont="1" applyBorder="1" applyAlignment="1">
      <alignment horizontal="left" vertical="center" wrapText="1"/>
    </xf>
    <xf numFmtId="0" fontId="22" fillId="0" borderId="36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9" fillId="0" borderId="5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0" fontId="19" fillId="0" borderId="7" xfId="1" applyFont="1" applyBorder="1" applyAlignment="1">
      <alignment horizontal="center"/>
    </xf>
    <xf numFmtId="0" fontId="12" fillId="0" borderId="5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21" fillId="0" borderId="15" xfId="1" applyFont="1" applyBorder="1" applyAlignment="1">
      <alignment horizontal="center" vertical="center" wrapText="1"/>
    </xf>
    <xf numFmtId="0" fontId="21" fillId="0" borderId="16" xfId="1" applyFont="1" applyBorder="1" applyAlignment="1">
      <alignment horizontal="center" vertical="center"/>
    </xf>
    <xf numFmtId="0" fontId="21" fillId="0" borderId="17" xfId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/>
    </xf>
    <xf numFmtId="0" fontId="21" fillId="0" borderId="20" xfId="1" applyFont="1" applyBorder="1" applyAlignment="1">
      <alignment horizontal="center" vertical="center"/>
    </xf>
    <xf numFmtId="0" fontId="21" fillId="0" borderId="21" xfId="1" applyFont="1" applyBorder="1" applyAlignment="1">
      <alignment horizontal="center" vertical="center"/>
    </xf>
    <xf numFmtId="0" fontId="14" fillId="0" borderId="5" xfId="1" applyFont="1" applyBorder="1" applyAlignment="1">
      <alignment horizontal="center"/>
    </xf>
    <xf numFmtId="0" fontId="14" fillId="0" borderId="6" xfId="1" applyFont="1" applyBorder="1" applyAlignment="1">
      <alignment horizontal="center"/>
    </xf>
    <xf numFmtId="0" fontId="14" fillId="0" borderId="7" xfId="1" applyFont="1" applyBorder="1" applyAlignment="1">
      <alignment horizontal="center"/>
    </xf>
    <xf numFmtId="0" fontId="14" fillId="0" borderId="5" xfId="1" applyFont="1" applyBorder="1" applyAlignment="1">
      <alignment horizontal="left"/>
    </xf>
    <xf numFmtId="0" fontId="14" fillId="0" borderId="7" xfId="1" applyFont="1" applyBorder="1" applyAlignment="1">
      <alignment horizontal="left"/>
    </xf>
    <xf numFmtId="0" fontId="13" fillId="0" borderId="27" xfId="1" applyBorder="1" applyAlignment="1">
      <alignment horizontal="center" vertical="center" wrapText="1"/>
    </xf>
    <xf numFmtId="0" fontId="13" fillId="0" borderId="28" xfId="1" applyBorder="1" applyAlignment="1">
      <alignment horizontal="center" vertical="center" wrapText="1"/>
    </xf>
    <xf numFmtId="0" fontId="13" fillId="0" borderId="29" xfId="1" applyBorder="1" applyAlignment="1">
      <alignment horizontal="center" vertical="center" wrapText="1"/>
    </xf>
    <xf numFmtId="0" fontId="13" fillId="0" borderId="30" xfId="1" applyBorder="1" applyAlignment="1">
      <alignment vertical="center" wrapText="1"/>
    </xf>
    <xf numFmtId="0" fontId="13" fillId="0" borderId="31" xfId="1" applyBorder="1" applyAlignment="1">
      <alignment vertical="center" wrapText="1"/>
    </xf>
    <xf numFmtId="0" fontId="13" fillId="0" borderId="32" xfId="1" applyBorder="1" applyAlignment="1">
      <alignment vertical="center" wrapText="1"/>
    </xf>
    <xf numFmtId="0" fontId="13" fillId="0" borderId="33" xfId="1" applyBorder="1" applyAlignment="1">
      <alignment horizontal="left"/>
    </xf>
    <xf numFmtId="0" fontId="13" fillId="0" borderId="34" xfId="1" applyBorder="1" applyAlignment="1">
      <alignment horizontal="left"/>
    </xf>
    <xf numFmtId="0" fontId="13" fillId="0" borderId="35" xfId="1" applyBorder="1" applyAlignment="1">
      <alignment horizontal="left"/>
    </xf>
    <xf numFmtId="164" fontId="26" fillId="0" borderId="25" xfId="0" applyNumberFormat="1" applyFont="1" applyBorder="1" applyAlignment="1">
      <alignment vertical="center"/>
    </xf>
    <xf numFmtId="43" fontId="6" fillId="0" borderId="2" xfId="2" applyFont="1" applyBorder="1" applyAlignment="1">
      <alignment vertical="center"/>
    </xf>
    <xf numFmtId="0" fontId="24" fillId="0" borderId="43" xfId="1" applyFont="1" applyBorder="1" applyAlignment="1">
      <alignment vertical="center" wrapText="1"/>
    </xf>
    <xf numFmtId="0" fontId="13" fillId="0" borderId="51" xfId="1" applyBorder="1" applyAlignment="1">
      <alignment vertical="center" wrapText="1"/>
    </xf>
    <xf numFmtId="0" fontId="13" fillId="0" borderId="50" xfId="1" applyBorder="1" applyAlignment="1">
      <alignment horizontal="center" vertical="center"/>
    </xf>
    <xf numFmtId="0" fontId="24" fillId="0" borderId="25" xfId="1" applyFont="1" applyBorder="1" applyAlignment="1">
      <alignment horizontal="center" vertical="center"/>
    </xf>
    <xf numFmtId="4" fontId="13" fillId="0" borderId="42" xfId="1" applyNumberFormat="1" applyBorder="1" applyAlignment="1">
      <alignment horizontal="center" vertical="center"/>
    </xf>
  </cellXfs>
  <cellStyles count="3">
    <cellStyle name="Migliaia" xfId="2" builtinId="3"/>
    <cellStyle name="Normale" xfId="0" builtinId="0"/>
    <cellStyle name="Normale 2" xfId="1" xr:uid="{AE44A170-C823-4E6A-8A39-1B944450FC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zoomScale="124" zoomScaleNormal="124" workbookViewId="0">
      <selection activeCell="G25" sqref="G25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5.140625" customWidth="1"/>
    <col min="12" max="12" width="11.140625" customWidth="1"/>
    <col min="13" max="13" width="15.85546875" customWidth="1"/>
  </cols>
  <sheetData>
    <row r="1" spans="1:15" ht="15" customHeight="1" thickBot="1" x14ac:dyDescent="0.3">
      <c r="A1" s="75" t="s">
        <v>113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7"/>
    </row>
    <row r="2" spans="1:15" ht="19.5" thickBot="1" x14ac:dyDescent="0.3">
      <c r="A2" s="9"/>
      <c r="B2" s="10"/>
      <c r="C2" s="75" t="s">
        <v>18</v>
      </c>
      <c r="D2" s="76"/>
      <c r="E2" s="76"/>
      <c r="F2" s="76"/>
      <c r="G2" s="76"/>
      <c r="H2" s="76"/>
      <c r="I2" s="76"/>
      <c r="J2" s="76"/>
      <c r="K2" s="77"/>
      <c r="L2" s="4"/>
      <c r="M2" s="4"/>
      <c r="N2" s="4"/>
      <c r="O2" s="4"/>
    </row>
    <row r="3" spans="1:15" ht="18.75" x14ac:dyDescent="0.25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.25" thickBot="1" x14ac:dyDescent="0.3">
      <c r="A4" s="68" t="s">
        <v>19</v>
      </c>
      <c r="B4" s="69"/>
      <c r="C4" s="70"/>
      <c r="D4" s="70"/>
    </row>
    <row r="5" spans="1:15" ht="17.25" thickBot="1" x14ac:dyDescent="0.3">
      <c r="A5" s="6"/>
      <c r="B5" s="7"/>
      <c r="C5" s="8"/>
      <c r="D5" s="8"/>
    </row>
    <row r="6" spans="1:15" ht="19.5" thickBot="1" x14ac:dyDescent="0.35">
      <c r="B6" s="84" t="s">
        <v>0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6"/>
    </row>
    <row r="7" spans="1:15" ht="15.75" thickBot="1" x14ac:dyDescent="0.3">
      <c r="B7" s="71"/>
      <c r="C7" s="72"/>
      <c r="D7" s="72"/>
      <c r="E7" s="72"/>
      <c r="F7" s="72"/>
      <c r="G7" s="72"/>
      <c r="H7" s="72"/>
      <c r="I7" s="73" t="s">
        <v>1</v>
      </c>
      <c r="J7" s="73"/>
      <c r="K7" s="73"/>
      <c r="L7" s="73"/>
      <c r="M7" s="74"/>
    </row>
    <row r="8" spans="1:15" ht="15.75" thickBot="1" x14ac:dyDescent="0.3">
      <c r="B8" s="102" t="s">
        <v>2</v>
      </c>
      <c r="C8" s="103"/>
      <c r="D8" s="103"/>
      <c r="E8" s="103"/>
      <c r="F8" s="103"/>
      <c r="G8" s="103"/>
      <c r="H8" s="103"/>
      <c r="I8" s="104"/>
      <c r="J8" s="105" t="s">
        <v>3</v>
      </c>
      <c r="K8" s="106"/>
      <c r="L8" s="106"/>
      <c r="M8" s="107"/>
    </row>
    <row r="9" spans="1:15" ht="15.75" thickBot="1" x14ac:dyDescent="0.3">
      <c r="B9" s="87"/>
      <c r="C9" s="88"/>
      <c r="D9" s="88"/>
      <c r="E9" s="88"/>
      <c r="F9" s="88"/>
      <c r="G9" s="88"/>
      <c r="H9" s="88"/>
      <c r="I9" s="89"/>
      <c r="J9" s="3" t="s">
        <v>4</v>
      </c>
      <c r="K9" s="3" t="s">
        <v>5</v>
      </c>
      <c r="L9" s="108" t="s">
        <v>6</v>
      </c>
      <c r="M9" s="109"/>
    </row>
    <row r="10" spans="1:15" ht="15.75" thickBot="1" x14ac:dyDescent="0.3">
      <c r="B10" s="78" t="s">
        <v>7</v>
      </c>
      <c r="C10" s="79"/>
      <c r="D10" s="79"/>
      <c r="E10" s="79"/>
      <c r="F10" s="79"/>
      <c r="G10" s="79"/>
      <c r="H10" s="79"/>
      <c r="I10" s="80"/>
      <c r="J10" s="3"/>
      <c r="K10" s="3"/>
      <c r="L10" s="3"/>
      <c r="M10" s="3"/>
    </row>
    <row r="11" spans="1:15" ht="15.75" thickBot="1" x14ac:dyDescent="0.3">
      <c r="B11" s="78" t="s">
        <v>8</v>
      </c>
      <c r="C11" s="79"/>
      <c r="D11" s="79"/>
      <c r="E11" s="79"/>
      <c r="F11" s="79"/>
      <c r="G11" s="79"/>
      <c r="H11" s="79"/>
      <c r="I11" s="80"/>
      <c r="J11" s="3"/>
      <c r="K11" s="3"/>
      <c r="L11" s="3"/>
      <c r="M11" s="3"/>
    </row>
    <row r="12" spans="1:15" ht="15.75" thickBot="1" x14ac:dyDescent="0.3">
      <c r="B12" s="78" t="s">
        <v>9</v>
      </c>
      <c r="C12" s="79"/>
      <c r="D12" s="79"/>
      <c r="E12" s="79"/>
      <c r="F12" s="79"/>
      <c r="G12" s="79"/>
      <c r="H12" s="79"/>
      <c r="I12" s="80"/>
      <c r="J12" s="3"/>
      <c r="K12" s="3"/>
      <c r="L12" s="3"/>
      <c r="M12" s="3"/>
    </row>
    <row r="13" spans="1:15" ht="15.75" thickBot="1" x14ac:dyDescent="0.3">
      <c r="B13" s="99" t="s">
        <v>10</v>
      </c>
      <c r="C13" s="100"/>
      <c r="D13" s="100"/>
      <c r="E13" s="100"/>
      <c r="F13" s="100"/>
      <c r="G13" s="100"/>
      <c r="H13" s="100"/>
      <c r="I13" s="101"/>
      <c r="J13" s="12"/>
      <c r="K13" s="3"/>
      <c r="L13" s="3"/>
      <c r="M13" s="12"/>
    </row>
    <row r="14" spans="1:15" ht="15" customHeight="1" thickBot="1" x14ac:dyDescent="0.3">
      <c r="B14" s="90" t="s">
        <v>11</v>
      </c>
      <c r="C14" s="91"/>
      <c r="D14" s="91"/>
      <c r="E14" s="91"/>
      <c r="F14" s="91"/>
      <c r="G14" s="91"/>
      <c r="H14" s="91"/>
      <c r="I14" s="92"/>
      <c r="J14" s="3"/>
      <c r="K14" s="3"/>
      <c r="L14" s="3"/>
      <c r="M14" s="3"/>
    </row>
    <row r="15" spans="1:15" ht="15.75" thickBot="1" x14ac:dyDescent="0.3">
      <c r="B15" s="93"/>
      <c r="C15" s="94"/>
      <c r="D15" s="94"/>
      <c r="E15" s="94"/>
      <c r="F15" s="94"/>
      <c r="G15" s="94"/>
      <c r="H15" s="94"/>
      <c r="I15" s="95"/>
      <c r="J15" s="3"/>
      <c r="K15" s="3"/>
      <c r="L15" s="3"/>
      <c r="M15" s="3"/>
    </row>
    <row r="16" spans="1:15" ht="15.75" thickBot="1" x14ac:dyDescent="0.3">
      <c r="B16" s="96"/>
      <c r="C16" s="97"/>
      <c r="D16" s="97"/>
      <c r="E16" s="97"/>
      <c r="F16" s="97"/>
      <c r="G16" s="97"/>
      <c r="H16" s="97"/>
      <c r="I16" s="98"/>
      <c r="J16" s="3"/>
      <c r="K16" s="3"/>
      <c r="L16" s="3"/>
      <c r="M16" s="3"/>
    </row>
    <row r="17" spans="2:15" ht="15.75" thickBot="1" x14ac:dyDescent="0.3">
      <c r="B17" s="78" t="s">
        <v>12</v>
      </c>
      <c r="C17" s="79"/>
      <c r="D17" s="79"/>
      <c r="E17" s="79"/>
      <c r="F17" s="79"/>
      <c r="G17" s="79"/>
      <c r="H17" s="79"/>
      <c r="I17" s="80"/>
      <c r="J17" s="3"/>
      <c r="K17" s="3"/>
      <c r="L17" s="3"/>
      <c r="M17" s="3"/>
    </row>
    <row r="18" spans="2:15" ht="15.75" thickBot="1" x14ac:dyDescent="0.3">
      <c r="B18" s="78" t="s">
        <v>13</v>
      </c>
      <c r="C18" s="79"/>
      <c r="D18" s="79"/>
      <c r="E18" s="79"/>
      <c r="F18" s="79"/>
      <c r="G18" s="79"/>
      <c r="H18" s="79"/>
      <c r="I18" s="80"/>
      <c r="J18" s="197">
        <f>3031000/1.22</f>
        <v>2484426.2295081969</v>
      </c>
      <c r="K18" s="197">
        <f>1299000/1.22</f>
        <v>1064754.0983606558</v>
      </c>
      <c r="L18" s="3"/>
      <c r="M18" s="3"/>
    </row>
    <row r="19" spans="2:15" ht="15.75" thickBot="1" x14ac:dyDescent="0.3">
      <c r="B19" s="81" t="s">
        <v>14</v>
      </c>
      <c r="C19" s="82"/>
      <c r="D19" s="82"/>
      <c r="E19" s="82"/>
      <c r="F19" s="82"/>
      <c r="G19" s="82"/>
      <c r="H19" s="82"/>
      <c r="I19" s="83"/>
      <c r="J19" s="196">
        <f>SUM(J10:J18)</f>
        <v>2484426.2295081969</v>
      </c>
      <c r="K19" s="196">
        <f>SUM(K10:K18)</f>
        <v>1064754.0983606558</v>
      </c>
      <c r="L19" s="3"/>
      <c r="M19" s="196">
        <f>SUM(J19:L19)</f>
        <v>3549180.3278688528</v>
      </c>
    </row>
    <row r="21" spans="2:15" x14ac:dyDescent="0.25">
      <c r="D21" s="1" t="s">
        <v>15</v>
      </c>
      <c r="E21" s="1">
        <v>1</v>
      </c>
      <c r="F21" s="1" t="s">
        <v>16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5">
      <c r="D22" s="1"/>
      <c r="E22" s="1">
        <v>2</v>
      </c>
      <c r="F22" s="1" t="s">
        <v>17</v>
      </c>
      <c r="G22" s="1"/>
      <c r="H22" s="1"/>
      <c r="I22" s="1"/>
      <c r="J22" s="1"/>
      <c r="K22" s="1"/>
      <c r="L22" s="1"/>
      <c r="M22" s="1"/>
      <c r="N22" s="1"/>
      <c r="O22" s="1"/>
    </row>
    <row r="30" spans="2:15" x14ac:dyDescent="0.25">
      <c r="L30" s="2"/>
    </row>
  </sheetData>
  <mergeCells count="19"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A4:B4"/>
    <mergeCell ref="C4:D4"/>
    <mergeCell ref="B7:H7"/>
    <mergeCell ref="I7:M7"/>
    <mergeCell ref="A1:N1"/>
    <mergeCell ref="C2:K2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F226C-2E8D-48B6-BE38-38293666D040}">
  <dimension ref="B1:AH67"/>
  <sheetViews>
    <sheetView tabSelected="1" zoomScale="93" zoomScaleNormal="93" workbookViewId="0">
      <pane ySplit="9" topLeftCell="A10" activePane="bottomLeft" state="frozen"/>
      <selection pane="bottomLeft" activeCell="H14" sqref="H14"/>
    </sheetView>
  </sheetViews>
  <sheetFormatPr defaultRowHeight="12.75" x14ac:dyDescent="0.2"/>
  <cols>
    <col min="1" max="1" width="1.5703125" style="13" customWidth="1"/>
    <col min="2" max="2" width="23.140625" style="13" customWidth="1"/>
    <col min="3" max="3" width="15.140625" style="13" customWidth="1"/>
    <col min="4" max="4" width="11.28515625" style="13" customWidth="1"/>
    <col min="5" max="8" width="15.140625" style="13" customWidth="1"/>
    <col min="9" max="9" width="17" style="13" customWidth="1"/>
    <col min="10" max="11" width="15.85546875" style="13" customWidth="1"/>
    <col min="12" max="12" width="14.140625" style="13" customWidth="1"/>
    <col min="13" max="13" width="17.5703125" style="13" customWidth="1"/>
    <col min="14" max="14" width="16.85546875" style="13" customWidth="1"/>
    <col min="15" max="15" width="18.42578125" style="13" customWidth="1"/>
    <col min="16" max="16" width="19" style="13" customWidth="1"/>
    <col min="17" max="17" width="16" style="13" customWidth="1"/>
    <col min="18" max="18" width="14.5703125" style="13" customWidth="1"/>
    <col min="19" max="19" width="15.140625" style="13" customWidth="1"/>
    <col min="20" max="20" width="14.7109375" style="13" customWidth="1"/>
    <col min="21" max="25" width="10.140625" style="13" customWidth="1"/>
    <col min="26" max="26" width="9.140625" style="13"/>
    <col min="27" max="27" width="24.85546875" style="13" customWidth="1"/>
    <col min="28" max="28" width="9.140625" style="13"/>
    <col min="29" max="29" width="9.140625" style="13" customWidth="1"/>
    <col min="30" max="30" width="21.28515625" style="13" customWidth="1"/>
    <col min="31" max="256" width="9.140625" style="13"/>
    <col min="257" max="257" width="1.5703125" style="13" customWidth="1"/>
    <col min="258" max="258" width="23.140625" style="13" customWidth="1"/>
    <col min="259" max="259" width="15.140625" style="13" customWidth="1"/>
    <col min="260" max="260" width="11.28515625" style="13" customWidth="1"/>
    <col min="261" max="264" width="15.140625" style="13" customWidth="1"/>
    <col min="265" max="265" width="17" style="13" customWidth="1"/>
    <col min="266" max="267" width="15.85546875" style="13" customWidth="1"/>
    <col min="268" max="268" width="14.140625" style="13" customWidth="1"/>
    <col min="269" max="269" width="17.5703125" style="13" customWidth="1"/>
    <col min="270" max="270" width="16.85546875" style="13" customWidth="1"/>
    <col min="271" max="271" width="18.42578125" style="13" customWidth="1"/>
    <col min="272" max="272" width="19" style="13" customWidth="1"/>
    <col min="273" max="273" width="16" style="13" customWidth="1"/>
    <col min="274" max="274" width="14.5703125" style="13" customWidth="1"/>
    <col min="275" max="275" width="15.140625" style="13" customWidth="1"/>
    <col min="276" max="276" width="14.7109375" style="13" customWidth="1"/>
    <col min="277" max="281" width="10.140625" style="13" customWidth="1"/>
    <col min="282" max="282" width="9.140625" style="13"/>
    <col min="283" max="283" width="24.85546875" style="13" customWidth="1"/>
    <col min="284" max="285" width="9.140625" style="13"/>
    <col min="286" max="286" width="21.28515625" style="13" customWidth="1"/>
    <col min="287" max="512" width="9.140625" style="13"/>
    <col min="513" max="513" width="1.5703125" style="13" customWidth="1"/>
    <col min="514" max="514" width="23.140625" style="13" customWidth="1"/>
    <col min="515" max="515" width="15.140625" style="13" customWidth="1"/>
    <col min="516" max="516" width="11.28515625" style="13" customWidth="1"/>
    <col min="517" max="520" width="15.140625" style="13" customWidth="1"/>
    <col min="521" max="521" width="17" style="13" customWidth="1"/>
    <col min="522" max="523" width="15.85546875" style="13" customWidth="1"/>
    <col min="524" max="524" width="14.140625" style="13" customWidth="1"/>
    <col min="525" max="525" width="17.5703125" style="13" customWidth="1"/>
    <col min="526" max="526" width="16.85546875" style="13" customWidth="1"/>
    <col min="527" max="527" width="18.42578125" style="13" customWidth="1"/>
    <col min="528" max="528" width="19" style="13" customWidth="1"/>
    <col min="529" max="529" width="16" style="13" customWidth="1"/>
    <col min="530" max="530" width="14.5703125" style="13" customWidth="1"/>
    <col min="531" max="531" width="15.140625" style="13" customWidth="1"/>
    <col min="532" max="532" width="14.7109375" style="13" customWidth="1"/>
    <col min="533" max="537" width="10.140625" style="13" customWidth="1"/>
    <col min="538" max="538" width="9.140625" style="13"/>
    <col min="539" max="539" width="24.85546875" style="13" customWidth="1"/>
    <col min="540" max="541" width="9.140625" style="13"/>
    <col min="542" max="542" width="21.28515625" style="13" customWidth="1"/>
    <col min="543" max="768" width="9.140625" style="13"/>
    <col min="769" max="769" width="1.5703125" style="13" customWidth="1"/>
    <col min="770" max="770" width="23.140625" style="13" customWidth="1"/>
    <col min="771" max="771" width="15.140625" style="13" customWidth="1"/>
    <col min="772" max="772" width="11.28515625" style="13" customWidth="1"/>
    <col min="773" max="776" width="15.140625" style="13" customWidth="1"/>
    <col min="777" max="777" width="17" style="13" customWidth="1"/>
    <col min="778" max="779" width="15.85546875" style="13" customWidth="1"/>
    <col min="780" max="780" width="14.140625" style="13" customWidth="1"/>
    <col min="781" max="781" width="17.5703125" style="13" customWidth="1"/>
    <col min="782" max="782" width="16.85546875" style="13" customWidth="1"/>
    <col min="783" max="783" width="18.42578125" style="13" customWidth="1"/>
    <col min="784" max="784" width="19" style="13" customWidth="1"/>
    <col min="785" max="785" width="16" style="13" customWidth="1"/>
    <col min="786" max="786" width="14.5703125" style="13" customWidth="1"/>
    <col min="787" max="787" width="15.140625" style="13" customWidth="1"/>
    <col min="788" max="788" width="14.7109375" style="13" customWidth="1"/>
    <col min="789" max="793" width="10.140625" style="13" customWidth="1"/>
    <col min="794" max="794" width="9.140625" style="13"/>
    <col min="795" max="795" width="24.85546875" style="13" customWidth="1"/>
    <col min="796" max="797" width="9.140625" style="13"/>
    <col min="798" max="798" width="21.28515625" style="13" customWidth="1"/>
    <col min="799" max="1024" width="9.140625" style="13"/>
    <col min="1025" max="1025" width="1.5703125" style="13" customWidth="1"/>
    <col min="1026" max="1026" width="23.140625" style="13" customWidth="1"/>
    <col min="1027" max="1027" width="15.140625" style="13" customWidth="1"/>
    <col min="1028" max="1028" width="11.28515625" style="13" customWidth="1"/>
    <col min="1029" max="1032" width="15.140625" style="13" customWidth="1"/>
    <col min="1033" max="1033" width="17" style="13" customWidth="1"/>
    <col min="1034" max="1035" width="15.85546875" style="13" customWidth="1"/>
    <col min="1036" max="1036" width="14.140625" style="13" customWidth="1"/>
    <col min="1037" max="1037" width="17.5703125" style="13" customWidth="1"/>
    <col min="1038" max="1038" width="16.85546875" style="13" customWidth="1"/>
    <col min="1039" max="1039" width="18.42578125" style="13" customWidth="1"/>
    <col min="1040" max="1040" width="19" style="13" customWidth="1"/>
    <col min="1041" max="1041" width="16" style="13" customWidth="1"/>
    <col min="1042" max="1042" width="14.5703125" style="13" customWidth="1"/>
    <col min="1043" max="1043" width="15.140625" style="13" customWidth="1"/>
    <col min="1044" max="1044" width="14.7109375" style="13" customWidth="1"/>
    <col min="1045" max="1049" width="10.140625" style="13" customWidth="1"/>
    <col min="1050" max="1050" width="9.140625" style="13"/>
    <col min="1051" max="1051" width="24.85546875" style="13" customWidth="1"/>
    <col min="1052" max="1053" width="9.140625" style="13"/>
    <col min="1054" max="1054" width="21.28515625" style="13" customWidth="1"/>
    <col min="1055" max="1280" width="9.140625" style="13"/>
    <col min="1281" max="1281" width="1.5703125" style="13" customWidth="1"/>
    <col min="1282" max="1282" width="23.140625" style="13" customWidth="1"/>
    <col min="1283" max="1283" width="15.140625" style="13" customWidth="1"/>
    <col min="1284" max="1284" width="11.28515625" style="13" customWidth="1"/>
    <col min="1285" max="1288" width="15.140625" style="13" customWidth="1"/>
    <col min="1289" max="1289" width="17" style="13" customWidth="1"/>
    <col min="1290" max="1291" width="15.85546875" style="13" customWidth="1"/>
    <col min="1292" max="1292" width="14.140625" style="13" customWidth="1"/>
    <col min="1293" max="1293" width="17.5703125" style="13" customWidth="1"/>
    <col min="1294" max="1294" width="16.85546875" style="13" customWidth="1"/>
    <col min="1295" max="1295" width="18.42578125" style="13" customWidth="1"/>
    <col min="1296" max="1296" width="19" style="13" customWidth="1"/>
    <col min="1297" max="1297" width="16" style="13" customWidth="1"/>
    <col min="1298" max="1298" width="14.5703125" style="13" customWidth="1"/>
    <col min="1299" max="1299" width="15.140625" style="13" customWidth="1"/>
    <col min="1300" max="1300" width="14.7109375" style="13" customWidth="1"/>
    <col min="1301" max="1305" width="10.140625" style="13" customWidth="1"/>
    <col min="1306" max="1306" width="9.140625" style="13"/>
    <col min="1307" max="1307" width="24.85546875" style="13" customWidth="1"/>
    <col min="1308" max="1309" width="9.140625" style="13"/>
    <col min="1310" max="1310" width="21.28515625" style="13" customWidth="1"/>
    <col min="1311" max="1536" width="9.140625" style="13"/>
    <col min="1537" max="1537" width="1.5703125" style="13" customWidth="1"/>
    <col min="1538" max="1538" width="23.140625" style="13" customWidth="1"/>
    <col min="1539" max="1539" width="15.140625" style="13" customWidth="1"/>
    <col min="1540" max="1540" width="11.28515625" style="13" customWidth="1"/>
    <col min="1541" max="1544" width="15.140625" style="13" customWidth="1"/>
    <col min="1545" max="1545" width="17" style="13" customWidth="1"/>
    <col min="1546" max="1547" width="15.85546875" style="13" customWidth="1"/>
    <col min="1548" max="1548" width="14.140625" style="13" customWidth="1"/>
    <col min="1549" max="1549" width="17.5703125" style="13" customWidth="1"/>
    <col min="1550" max="1550" width="16.85546875" style="13" customWidth="1"/>
    <col min="1551" max="1551" width="18.42578125" style="13" customWidth="1"/>
    <col min="1552" max="1552" width="19" style="13" customWidth="1"/>
    <col min="1553" max="1553" width="16" style="13" customWidth="1"/>
    <col min="1554" max="1554" width="14.5703125" style="13" customWidth="1"/>
    <col min="1555" max="1555" width="15.140625" style="13" customWidth="1"/>
    <col min="1556" max="1556" width="14.7109375" style="13" customWidth="1"/>
    <col min="1557" max="1561" width="10.140625" style="13" customWidth="1"/>
    <col min="1562" max="1562" width="9.140625" style="13"/>
    <col min="1563" max="1563" width="24.85546875" style="13" customWidth="1"/>
    <col min="1564" max="1565" width="9.140625" style="13"/>
    <col min="1566" max="1566" width="21.28515625" style="13" customWidth="1"/>
    <col min="1567" max="1792" width="9.140625" style="13"/>
    <col min="1793" max="1793" width="1.5703125" style="13" customWidth="1"/>
    <col min="1794" max="1794" width="23.140625" style="13" customWidth="1"/>
    <col min="1795" max="1795" width="15.140625" style="13" customWidth="1"/>
    <col min="1796" max="1796" width="11.28515625" style="13" customWidth="1"/>
    <col min="1797" max="1800" width="15.140625" style="13" customWidth="1"/>
    <col min="1801" max="1801" width="17" style="13" customWidth="1"/>
    <col min="1802" max="1803" width="15.85546875" style="13" customWidth="1"/>
    <col min="1804" max="1804" width="14.140625" style="13" customWidth="1"/>
    <col min="1805" max="1805" width="17.5703125" style="13" customWidth="1"/>
    <col min="1806" max="1806" width="16.85546875" style="13" customWidth="1"/>
    <col min="1807" max="1807" width="18.42578125" style="13" customWidth="1"/>
    <col min="1808" max="1808" width="19" style="13" customWidth="1"/>
    <col min="1809" max="1809" width="16" style="13" customWidth="1"/>
    <col min="1810" max="1810" width="14.5703125" style="13" customWidth="1"/>
    <col min="1811" max="1811" width="15.140625" style="13" customWidth="1"/>
    <col min="1812" max="1812" width="14.7109375" style="13" customWidth="1"/>
    <col min="1813" max="1817" width="10.140625" style="13" customWidth="1"/>
    <col min="1818" max="1818" width="9.140625" style="13"/>
    <col min="1819" max="1819" width="24.85546875" style="13" customWidth="1"/>
    <col min="1820" max="1821" width="9.140625" style="13"/>
    <col min="1822" max="1822" width="21.28515625" style="13" customWidth="1"/>
    <col min="1823" max="2048" width="9.140625" style="13"/>
    <col min="2049" max="2049" width="1.5703125" style="13" customWidth="1"/>
    <col min="2050" max="2050" width="23.140625" style="13" customWidth="1"/>
    <col min="2051" max="2051" width="15.140625" style="13" customWidth="1"/>
    <col min="2052" max="2052" width="11.28515625" style="13" customWidth="1"/>
    <col min="2053" max="2056" width="15.140625" style="13" customWidth="1"/>
    <col min="2057" max="2057" width="17" style="13" customWidth="1"/>
    <col min="2058" max="2059" width="15.85546875" style="13" customWidth="1"/>
    <col min="2060" max="2060" width="14.140625" style="13" customWidth="1"/>
    <col min="2061" max="2061" width="17.5703125" style="13" customWidth="1"/>
    <col min="2062" max="2062" width="16.85546875" style="13" customWidth="1"/>
    <col min="2063" max="2063" width="18.42578125" style="13" customWidth="1"/>
    <col min="2064" max="2064" width="19" style="13" customWidth="1"/>
    <col min="2065" max="2065" width="16" style="13" customWidth="1"/>
    <col min="2066" max="2066" width="14.5703125" style="13" customWidth="1"/>
    <col min="2067" max="2067" width="15.140625" style="13" customWidth="1"/>
    <col min="2068" max="2068" width="14.7109375" style="13" customWidth="1"/>
    <col min="2069" max="2073" width="10.140625" style="13" customWidth="1"/>
    <col min="2074" max="2074" width="9.140625" style="13"/>
    <col min="2075" max="2075" width="24.85546875" style="13" customWidth="1"/>
    <col min="2076" max="2077" width="9.140625" style="13"/>
    <col min="2078" max="2078" width="21.28515625" style="13" customWidth="1"/>
    <col min="2079" max="2304" width="9.140625" style="13"/>
    <col min="2305" max="2305" width="1.5703125" style="13" customWidth="1"/>
    <col min="2306" max="2306" width="23.140625" style="13" customWidth="1"/>
    <col min="2307" max="2307" width="15.140625" style="13" customWidth="1"/>
    <col min="2308" max="2308" width="11.28515625" style="13" customWidth="1"/>
    <col min="2309" max="2312" width="15.140625" style="13" customWidth="1"/>
    <col min="2313" max="2313" width="17" style="13" customWidth="1"/>
    <col min="2314" max="2315" width="15.85546875" style="13" customWidth="1"/>
    <col min="2316" max="2316" width="14.140625" style="13" customWidth="1"/>
    <col min="2317" max="2317" width="17.5703125" style="13" customWidth="1"/>
    <col min="2318" max="2318" width="16.85546875" style="13" customWidth="1"/>
    <col min="2319" max="2319" width="18.42578125" style="13" customWidth="1"/>
    <col min="2320" max="2320" width="19" style="13" customWidth="1"/>
    <col min="2321" max="2321" width="16" style="13" customWidth="1"/>
    <col min="2322" max="2322" width="14.5703125" style="13" customWidth="1"/>
    <col min="2323" max="2323" width="15.140625" style="13" customWidth="1"/>
    <col min="2324" max="2324" width="14.7109375" style="13" customWidth="1"/>
    <col min="2325" max="2329" width="10.140625" style="13" customWidth="1"/>
    <col min="2330" max="2330" width="9.140625" style="13"/>
    <col min="2331" max="2331" width="24.85546875" style="13" customWidth="1"/>
    <col min="2332" max="2333" width="9.140625" style="13"/>
    <col min="2334" max="2334" width="21.28515625" style="13" customWidth="1"/>
    <col min="2335" max="2560" width="9.140625" style="13"/>
    <col min="2561" max="2561" width="1.5703125" style="13" customWidth="1"/>
    <col min="2562" max="2562" width="23.140625" style="13" customWidth="1"/>
    <col min="2563" max="2563" width="15.140625" style="13" customWidth="1"/>
    <col min="2564" max="2564" width="11.28515625" style="13" customWidth="1"/>
    <col min="2565" max="2568" width="15.140625" style="13" customWidth="1"/>
    <col min="2569" max="2569" width="17" style="13" customWidth="1"/>
    <col min="2570" max="2571" width="15.85546875" style="13" customWidth="1"/>
    <col min="2572" max="2572" width="14.140625" style="13" customWidth="1"/>
    <col min="2573" max="2573" width="17.5703125" style="13" customWidth="1"/>
    <col min="2574" max="2574" width="16.85546875" style="13" customWidth="1"/>
    <col min="2575" max="2575" width="18.42578125" style="13" customWidth="1"/>
    <col min="2576" max="2576" width="19" style="13" customWidth="1"/>
    <col min="2577" max="2577" width="16" style="13" customWidth="1"/>
    <col min="2578" max="2578" width="14.5703125" style="13" customWidth="1"/>
    <col min="2579" max="2579" width="15.140625" style="13" customWidth="1"/>
    <col min="2580" max="2580" width="14.7109375" style="13" customWidth="1"/>
    <col min="2581" max="2585" width="10.140625" style="13" customWidth="1"/>
    <col min="2586" max="2586" width="9.140625" style="13"/>
    <col min="2587" max="2587" width="24.85546875" style="13" customWidth="1"/>
    <col min="2588" max="2589" width="9.140625" style="13"/>
    <col min="2590" max="2590" width="21.28515625" style="13" customWidth="1"/>
    <col min="2591" max="2816" width="9.140625" style="13"/>
    <col min="2817" max="2817" width="1.5703125" style="13" customWidth="1"/>
    <col min="2818" max="2818" width="23.140625" style="13" customWidth="1"/>
    <col min="2819" max="2819" width="15.140625" style="13" customWidth="1"/>
    <col min="2820" max="2820" width="11.28515625" style="13" customWidth="1"/>
    <col min="2821" max="2824" width="15.140625" style="13" customWidth="1"/>
    <col min="2825" max="2825" width="17" style="13" customWidth="1"/>
    <col min="2826" max="2827" width="15.85546875" style="13" customWidth="1"/>
    <col min="2828" max="2828" width="14.140625" style="13" customWidth="1"/>
    <col min="2829" max="2829" width="17.5703125" style="13" customWidth="1"/>
    <col min="2830" max="2830" width="16.85546875" style="13" customWidth="1"/>
    <col min="2831" max="2831" width="18.42578125" style="13" customWidth="1"/>
    <col min="2832" max="2832" width="19" style="13" customWidth="1"/>
    <col min="2833" max="2833" width="16" style="13" customWidth="1"/>
    <col min="2834" max="2834" width="14.5703125" style="13" customWidth="1"/>
    <col min="2835" max="2835" width="15.140625" style="13" customWidth="1"/>
    <col min="2836" max="2836" width="14.7109375" style="13" customWidth="1"/>
    <col min="2837" max="2841" width="10.140625" style="13" customWidth="1"/>
    <col min="2842" max="2842" width="9.140625" style="13"/>
    <col min="2843" max="2843" width="24.85546875" style="13" customWidth="1"/>
    <col min="2844" max="2845" width="9.140625" style="13"/>
    <col min="2846" max="2846" width="21.28515625" style="13" customWidth="1"/>
    <col min="2847" max="3072" width="9.140625" style="13"/>
    <col min="3073" max="3073" width="1.5703125" style="13" customWidth="1"/>
    <col min="3074" max="3074" width="23.140625" style="13" customWidth="1"/>
    <col min="3075" max="3075" width="15.140625" style="13" customWidth="1"/>
    <col min="3076" max="3076" width="11.28515625" style="13" customWidth="1"/>
    <col min="3077" max="3080" width="15.140625" style="13" customWidth="1"/>
    <col min="3081" max="3081" width="17" style="13" customWidth="1"/>
    <col min="3082" max="3083" width="15.85546875" style="13" customWidth="1"/>
    <col min="3084" max="3084" width="14.140625" style="13" customWidth="1"/>
    <col min="3085" max="3085" width="17.5703125" style="13" customWidth="1"/>
    <col min="3086" max="3086" width="16.85546875" style="13" customWidth="1"/>
    <col min="3087" max="3087" width="18.42578125" style="13" customWidth="1"/>
    <col min="3088" max="3088" width="19" style="13" customWidth="1"/>
    <col min="3089" max="3089" width="16" style="13" customWidth="1"/>
    <col min="3090" max="3090" width="14.5703125" style="13" customWidth="1"/>
    <col min="3091" max="3091" width="15.140625" style="13" customWidth="1"/>
    <col min="3092" max="3092" width="14.7109375" style="13" customWidth="1"/>
    <col min="3093" max="3097" width="10.140625" style="13" customWidth="1"/>
    <col min="3098" max="3098" width="9.140625" style="13"/>
    <col min="3099" max="3099" width="24.85546875" style="13" customWidth="1"/>
    <col min="3100" max="3101" width="9.140625" style="13"/>
    <col min="3102" max="3102" width="21.28515625" style="13" customWidth="1"/>
    <col min="3103" max="3328" width="9.140625" style="13"/>
    <col min="3329" max="3329" width="1.5703125" style="13" customWidth="1"/>
    <col min="3330" max="3330" width="23.140625" style="13" customWidth="1"/>
    <col min="3331" max="3331" width="15.140625" style="13" customWidth="1"/>
    <col min="3332" max="3332" width="11.28515625" style="13" customWidth="1"/>
    <col min="3333" max="3336" width="15.140625" style="13" customWidth="1"/>
    <col min="3337" max="3337" width="17" style="13" customWidth="1"/>
    <col min="3338" max="3339" width="15.85546875" style="13" customWidth="1"/>
    <col min="3340" max="3340" width="14.140625" style="13" customWidth="1"/>
    <col min="3341" max="3341" width="17.5703125" style="13" customWidth="1"/>
    <col min="3342" max="3342" width="16.85546875" style="13" customWidth="1"/>
    <col min="3343" max="3343" width="18.42578125" style="13" customWidth="1"/>
    <col min="3344" max="3344" width="19" style="13" customWidth="1"/>
    <col min="3345" max="3345" width="16" style="13" customWidth="1"/>
    <col min="3346" max="3346" width="14.5703125" style="13" customWidth="1"/>
    <col min="3347" max="3347" width="15.140625" style="13" customWidth="1"/>
    <col min="3348" max="3348" width="14.7109375" style="13" customWidth="1"/>
    <col min="3349" max="3353" width="10.140625" style="13" customWidth="1"/>
    <col min="3354" max="3354" width="9.140625" style="13"/>
    <col min="3355" max="3355" width="24.85546875" style="13" customWidth="1"/>
    <col min="3356" max="3357" width="9.140625" style="13"/>
    <col min="3358" max="3358" width="21.28515625" style="13" customWidth="1"/>
    <col min="3359" max="3584" width="9.140625" style="13"/>
    <col min="3585" max="3585" width="1.5703125" style="13" customWidth="1"/>
    <col min="3586" max="3586" width="23.140625" style="13" customWidth="1"/>
    <col min="3587" max="3587" width="15.140625" style="13" customWidth="1"/>
    <col min="3588" max="3588" width="11.28515625" style="13" customWidth="1"/>
    <col min="3589" max="3592" width="15.140625" style="13" customWidth="1"/>
    <col min="3593" max="3593" width="17" style="13" customWidth="1"/>
    <col min="3594" max="3595" width="15.85546875" style="13" customWidth="1"/>
    <col min="3596" max="3596" width="14.140625" style="13" customWidth="1"/>
    <col min="3597" max="3597" width="17.5703125" style="13" customWidth="1"/>
    <col min="3598" max="3598" width="16.85546875" style="13" customWidth="1"/>
    <col min="3599" max="3599" width="18.42578125" style="13" customWidth="1"/>
    <col min="3600" max="3600" width="19" style="13" customWidth="1"/>
    <col min="3601" max="3601" width="16" style="13" customWidth="1"/>
    <col min="3602" max="3602" width="14.5703125" style="13" customWidth="1"/>
    <col min="3603" max="3603" width="15.140625" style="13" customWidth="1"/>
    <col min="3604" max="3604" width="14.7109375" style="13" customWidth="1"/>
    <col min="3605" max="3609" width="10.140625" style="13" customWidth="1"/>
    <col min="3610" max="3610" width="9.140625" style="13"/>
    <col min="3611" max="3611" width="24.85546875" style="13" customWidth="1"/>
    <col min="3612" max="3613" width="9.140625" style="13"/>
    <col min="3614" max="3614" width="21.28515625" style="13" customWidth="1"/>
    <col min="3615" max="3840" width="9.140625" style="13"/>
    <col min="3841" max="3841" width="1.5703125" style="13" customWidth="1"/>
    <col min="3842" max="3842" width="23.140625" style="13" customWidth="1"/>
    <col min="3843" max="3843" width="15.140625" style="13" customWidth="1"/>
    <col min="3844" max="3844" width="11.28515625" style="13" customWidth="1"/>
    <col min="3845" max="3848" width="15.140625" style="13" customWidth="1"/>
    <col min="3849" max="3849" width="17" style="13" customWidth="1"/>
    <col min="3850" max="3851" width="15.85546875" style="13" customWidth="1"/>
    <col min="3852" max="3852" width="14.140625" style="13" customWidth="1"/>
    <col min="3853" max="3853" width="17.5703125" style="13" customWidth="1"/>
    <col min="3854" max="3854" width="16.85546875" style="13" customWidth="1"/>
    <col min="3855" max="3855" width="18.42578125" style="13" customWidth="1"/>
    <col min="3856" max="3856" width="19" style="13" customWidth="1"/>
    <col min="3857" max="3857" width="16" style="13" customWidth="1"/>
    <col min="3858" max="3858" width="14.5703125" style="13" customWidth="1"/>
    <col min="3859" max="3859" width="15.140625" style="13" customWidth="1"/>
    <col min="3860" max="3860" width="14.7109375" style="13" customWidth="1"/>
    <col min="3861" max="3865" width="10.140625" style="13" customWidth="1"/>
    <col min="3866" max="3866" width="9.140625" style="13"/>
    <col min="3867" max="3867" width="24.85546875" style="13" customWidth="1"/>
    <col min="3868" max="3869" width="9.140625" style="13"/>
    <col min="3870" max="3870" width="21.28515625" style="13" customWidth="1"/>
    <col min="3871" max="4096" width="9.140625" style="13"/>
    <col min="4097" max="4097" width="1.5703125" style="13" customWidth="1"/>
    <col min="4098" max="4098" width="23.140625" style="13" customWidth="1"/>
    <col min="4099" max="4099" width="15.140625" style="13" customWidth="1"/>
    <col min="4100" max="4100" width="11.28515625" style="13" customWidth="1"/>
    <col min="4101" max="4104" width="15.140625" style="13" customWidth="1"/>
    <col min="4105" max="4105" width="17" style="13" customWidth="1"/>
    <col min="4106" max="4107" width="15.85546875" style="13" customWidth="1"/>
    <col min="4108" max="4108" width="14.140625" style="13" customWidth="1"/>
    <col min="4109" max="4109" width="17.5703125" style="13" customWidth="1"/>
    <col min="4110" max="4110" width="16.85546875" style="13" customWidth="1"/>
    <col min="4111" max="4111" width="18.42578125" style="13" customWidth="1"/>
    <col min="4112" max="4112" width="19" style="13" customWidth="1"/>
    <col min="4113" max="4113" width="16" style="13" customWidth="1"/>
    <col min="4114" max="4114" width="14.5703125" style="13" customWidth="1"/>
    <col min="4115" max="4115" width="15.140625" style="13" customWidth="1"/>
    <col min="4116" max="4116" width="14.7109375" style="13" customWidth="1"/>
    <col min="4117" max="4121" width="10.140625" style="13" customWidth="1"/>
    <col min="4122" max="4122" width="9.140625" style="13"/>
    <col min="4123" max="4123" width="24.85546875" style="13" customWidth="1"/>
    <col min="4124" max="4125" width="9.140625" style="13"/>
    <col min="4126" max="4126" width="21.28515625" style="13" customWidth="1"/>
    <col min="4127" max="4352" width="9.140625" style="13"/>
    <col min="4353" max="4353" width="1.5703125" style="13" customWidth="1"/>
    <col min="4354" max="4354" width="23.140625" style="13" customWidth="1"/>
    <col min="4355" max="4355" width="15.140625" style="13" customWidth="1"/>
    <col min="4356" max="4356" width="11.28515625" style="13" customWidth="1"/>
    <col min="4357" max="4360" width="15.140625" style="13" customWidth="1"/>
    <col min="4361" max="4361" width="17" style="13" customWidth="1"/>
    <col min="4362" max="4363" width="15.85546875" style="13" customWidth="1"/>
    <col min="4364" max="4364" width="14.140625" style="13" customWidth="1"/>
    <col min="4365" max="4365" width="17.5703125" style="13" customWidth="1"/>
    <col min="4366" max="4366" width="16.85546875" style="13" customWidth="1"/>
    <col min="4367" max="4367" width="18.42578125" style="13" customWidth="1"/>
    <col min="4368" max="4368" width="19" style="13" customWidth="1"/>
    <col min="4369" max="4369" width="16" style="13" customWidth="1"/>
    <col min="4370" max="4370" width="14.5703125" style="13" customWidth="1"/>
    <col min="4371" max="4371" width="15.140625" style="13" customWidth="1"/>
    <col min="4372" max="4372" width="14.7109375" style="13" customWidth="1"/>
    <col min="4373" max="4377" width="10.140625" style="13" customWidth="1"/>
    <col min="4378" max="4378" width="9.140625" style="13"/>
    <col min="4379" max="4379" width="24.85546875" style="13" customWidth="1"/>
    <col min="4380" max="4381" width="9.140625" style="13"/>
    <col min="4382" max="4382" width="21.28515625" style="13" customWidth="1"/>
    <col min="4383" max="4608" width="9.140625" style="13"/>
    <col min="4609" max="4609" width="1.5703125" style="13" customWidth="1"/>
    <col min="4610" max="4610" width="23.140625" style="13" customWidth="1"/>
    <col min="4611" max="4611" width="15.140625" style="13" customWidth="1"/>
    <col min="4612" max="4612" width="11.28515625" style="13" customWidth="1"/>
    <col min="4613" max="4616" width="15.140625" style="13" customWidth="1"/>
    <col min="4617" max="4617" width="17" style="13" customWidth="1"/>
    <col min="4618" max="4619" width="15.85546875" style="13" customWidth="1"/>
    <col min="4620" max="4620" width="14.140625" style="13" customWidth="1"/>
    <col min="4621" max="4621" width="17.5703125" style="13" customWidth="1"/>
    <col min="4622" max="4622" width="16.85546875" style="13" customWidth="1"/>
    <col min="4623" max="4623" width="18.42578125" style="13" customWidth="1"/>
    <col min="4624" max="4624" width="19" style="13" customWidth="1"/>
    <col min="4625" max="4625" width="16" style="13" customWidth="1"/>
    <col min="4626" max="4626" width="14.5703125" style="13" customWidth="1"/>
    <col min="4627" max="4627" width="15.140625" style="13" customWidth="1"/>
    <col min="4628" max="4628" width="14.7109375" style="13" customWidth="1"/>
    <col min="4629" max="4633" width="10.140625" style="13" customWidth="1"/>
    <col min="4634" max="4634" width="9.140625" style="13"/>
    <col min="4635" max="4635" width="24.85546875" style="13" customWidth="1"/>
    <col min="4636" max="4637" width="9.140625" style="13"/>
    <col min="4638" max="4638" width="21.28515625" style="13" customWidth="1"/>
    <col min="4639" max="4864" width="9.140625" style="13"/>
    <col min="4865" max="4865" width="1.5703125" style="13" customWidth="1"/>
    <col min="4866" max="4866" width="23.140625" style="13" customWidth="1"/>
    <col min="4867" max="4867" width="15.140625" style="13" customWidth="1"/>
    <col min="4868" max="4868" width="11.28515625" style="13" customWidth="1"/>
    <col min="4869" max="4872" width="15.140625" style="13" customWidth="1"/>
    <col min="4873" max="4873" width="17" style="13" customWidth="1"/>
    <col min="4874" max="4875" width="15.85546875" style="13" customWidth="1"/>
    <col min="4876" max="4876" width="14.140625" style="13" customWidth="1"/>
    <col min="4877" max="4877" width="17.5703125" style="13" customWidth="1"/>
    <col min="4878" max="4878" width="16.85546875" style="13" customWidth="1"/>
    <col min="4879" max="4879" width="18.42578125" style="13" customWidth="1"/>
    <col min="4880" max="4880" width="19" style="13" customWidth="1"/>
    <col min="4881" max="4881" width="16" style="13" customWidth="1"/>
    <col min="4882" max="4882" width="14.5703125" style="13" customWidth="1"/>
    <col min="4883" max="4883" width="15.140625" style="13" customWidth="1"/>
    <col min="4884" max="4884" width="14.7109375" style="13" customWidth="1"/>
    <col min="4885" max="4889" width="10.140625" style="13" customWidth="1"/>
    <col min="4890" max="4890" width="9.140625" style="13"/>
    <col min="4891" max="4891" width="24.85546875" style="13" customWidth="1"/>
    <col min="4892" max="4893" width="9.140625" style="13"/>
    <col min="4894" max="4894" width="21.28515625" style="13" customWidth="1"/>
    <col min="4895" max="5120" width="9.140625" style="13"/>
    <col min="5121" max="5121" width="1.5703125" style="13" customWidth="1"/>
    <col min="5122" max="5122" width="23.140625" style="13" customWidth="1"/>
    <col min="5123" max="5123" width="15.140625" style="13" customWidth="1"/>
    <col min="5124" max="5124" width="11.28515625" style="13" customWidth="1"/>
    <col min="5125" max="5128" width="15.140625" style="13" customWidth="1"/>
    <col min="5129" max="5129" width="17" style="13" customWidth="1"/>
    <col min="5130" max="5131" width="15.85546875" style="13" customWidth="1"/>
    <col min="5132" max="5132" width="14.140625" style="13" customWidth="1"/>
    <col min="5133" max="5133" width="17.5703125" style="13" customWidth="1"/>
    <col min="5134" max="5134" width="16.85546875" style="13" customWidth="1"/>
    <col min="5135" max="5135" width="18.42578125" style="13" customWidth="1"/>
    <col min="5136" max="5136" width="19" style="13" customWidth="1"/>
    <col min="5137" max="5137" width="16" style="13" customWidth="1"/>
    <col min="5138" max="5138" width="14.5703125" style="13" customWidth="1"/>
    <col min="5139" max="5139" width="15.140625" style="13" customWidth="1"/>
    <col min="5140" max="5140" width="14.7109375" style="13" customWidth="1"/>
    <col min="5141" max="5145" width="10.140625" style="13" customWidth="1"/>
    <col min="5146" max="5146" width="9.140625" style="13"/>
    <col min="5147" max="5147" width="24.85546875" style="13" customWidth="1"/>
    <col min="5148" max="5149" width="9.140625" style="13"/>
    <col min="5150" max="5150" width="21.28515625" style="13" customWidth="1"/>
    <col min="5151" max="5376" width="9.140625" style="13"/>
    <col min="5377" max="5377" width="1.5703125" style="13" customWidth="1"/>
    <col min="5378" max="5378" width="23.140625" style="13" customWidth="1"/>
    <col min="5379" max="5379" width="15.140625" style="13" customWidth="1"/>
    <col min="5380" max="5380" width="11.28515625" style="13" customWidth="1"/>
    <col min="5381" max="5384" width="15.140625" style="13" customWidth="1"/>
    <col min="5385" max="5385" width="17" style="13" customWidth="1"/>
    <col min="5386" max="5387" width="15.85546875" style="13" customWidth="1"/>
    <col min="5388" max="5388" width="14.140625" style="13" customWidth="1"/>
    <col min="5389" max="5389" width="17.5703125" style="13" customWidth="1"/>
    <col min="5390" max="5390" width="16.85546875" style="13" customWidth="1"/>
    <col min="5391" max="5391" width="18.42578125" style="13" customWidth="1"/>
    <col min="5392" max="5392" width="19" style="13" customWidth="1"/>
    <col min="5393" max="5393" width="16" style="13" customWidth="1"/>
    <col min="5394" max="5394" width="14.5703125" style="13" customWidth="1"/>
    <col min="5395" max="5395" width="15.140625" style="13" customWidth="1"/>
    <col min="5396" max="5396" width="14.7109375" style="13" customWidth="1"/>
    <col min="5397" max="5401" width="10.140625" style="13" customWidth="1"/>
    <col min="5402" max="5402" width="9.140625" style="13"/>
    <col min="5403" max="5403" width="24.85546875" style="13" customWidth="1"/>
    <col min="5404" max="5405" width="9.140625" style="13"/>
    <col min="5406" max="5406" width="21.28515625" style="13" customWidth="1"/>
    <col min="5407" max="5632" width="9.140625" style="13"/>
    <col min="5633" max="5633" width="1.5703125" style="13" customWidth="1"/>
    <col min="5634" max="5634" width="23.140625" style="13" customWidth="1"/>
    <col min="5635" max="5635" width="15.140625" style="13" customWidth="1"/>
    <col min="5636" max="5636" width="11.28515625" style="13" customWidth="1"/>
    <col min="5637" max="5640" width="15.140625" style="13" customWidth="1"/>
    <col min="5641" max="5641" width="17" style="13" customWidth="1"/>
    <col min="5642" max="5643" width="15.85546875" style="13" customWidth="1"/>
    <col min="5644" max="5644" width="14.140625" style="13" customWidth="1"/>
    <col min="5645" max="5645" width="17.5703125" style="13" customWidth="1"/>
    <col min="5646" max="5646" width="16.85546875" style="13" customWidth="1"/>
    <col min="5647" max="5647" width="18.42578125" style="13" customWidth="1"/>
    <col min="5648" max="5648" width="19" style="13" customWidth="1"/>
    <col min="5649" max="5649" width="16" style="13" customWidth="1"/>
    <col min="5650" max="5650" width="14.5703125" style="13" customWidth="1"/>
    <col min="5651" max="5651" width="15.140625" style="13" customWidth="1"/>
    <col min="5652" max="5652" width="14.7109375" style="13" customWidth="1"/>
    <col min="5653" max="5657" width="10.140625" style="13" customWidth="1"/>
    <col min="5658" max="5658" width="9.140625" style="13"/>
    <col min="5659" max="5659" width="24.85546875" style="13" customWidth="1"/>
    <col min="5660" max="5661" width="9.140625" style="13"/>
    <col min="5662" max="5662" width="21.28515625" style="13" customWidth="1"/>
    <col min="5663" max="5888" width="9.140625" style="13"/>
    <col min="5889" max="5889" width="1.5703125" style="13" customWidth="1"/>
    <col min="5890" max="5890" width="23.140625" style="13" customWidth="1"/>
    <col min="5891" max="5891" width="15.140625" style="13" customWidth="1"/>
    <col min="5892" max="5892" width="11.28515625" style="13" customWidth="1"/>
    <col min="5893" max="5896" width="15.140625" style="13" customWidth="1"/>
    <col min="5897" max="5897" width="17" style="13" customWidth="1"/>
    <col min="5898" max="5899" width="15.85546875" style="13" customWidth="1"/>
    <col min="5900" max="5900" width="14.140625" style="13" customWidth="1"/>
    <col min="5901" max="5901" width="17.5703125" style="13" customWidth="1"/>
    <col min="5902" max="5902" width="16.85546875" style="13" customWidth="1"/>
    <col min="5903" max="5903" width="18.42578125" style="13" customWidth="1"/>
    <col min="5904" max="5904" width="19" style="13" customWidth="1"/>
    <col min="5905" max="5905" width="16" style="13" customWidth="1"/>
    <col min="5906" max="5906" width="14.5703125" style="13" customWidth="1"/>
    <col min="5907" max="5907" width="15.140625" style="13" customWidth="1"/>
    <col min="5908" max="5908" width="14.7109375" style="13" customWidth="1"/>
    <col min="5909" max="5913" width="10.140625" style="13" customWidth="1"/>
    <col min="5914" max="5914" width="9.140625" style="13"/>
    <col min="5915" max="5915" width="24.85546875" style="13" customWidth="1"/>
    <col min="5916" max="5917" width="9.140625" style="13"/>
    <col min="5918" max="5918" width="21.28515625" style="13" customWidth="1"/>
    <col min="5919" max="6144" width="9.140625" style="13"/>
    <col min="6145" max="6145" width="1.5703125" style="13" customWidth="1"/>
    <col min="6146" max="6146" width="23.140625" style="13" customWidth="1"/>
    <col min="6147" max="6147" width="15.140625" style="13" customWidth="1"/>
    <col min="6148" max="6148" width="11.28515625" style="13" customWidth="1"/>
    <col min="6149" max="6152" width="15.140625" style="13" customWidth="1"/>
    <col min="6153" max="6153" width="17" style="13" customWidth="1"/>
    <col min="6154" max="6155" width="15.85546875" style="13" customWidth="1"/>
    <col min="6156" max="6156" width="14.140625" style="13" customWidth="1"/>
    <col min="6157" max="6157" width="17.5703125" style="13" customWidth="1"/>
    <col min="6158" max="6158" width="16.85546875" style="13" customWidth="1"/>
    <col min="6159" max="6159" width="18.42578125" style="13" customWidth="1"/>
    <col min="6160" max="6160" width="19" style="13" customWidth="1"/>
    <col min="6161" max="6161" width="16" style="13" customWidth="1"/>
    <col min="6162" max="6162" width="14.5703125" style="13" customWidth="1"/>
    <col min="6163" max="6163" width="15.140625" style="13" customWidth="1"/>
    <col min="6164" max="6164" width="14.7109375" style="13" customWidth="1"/>
    <col min="6165" max="6169" width="10.140625" style="13" customWidth="1"/>
    <col min="6170" max="6170" width="9.140625" style="13"/>
    <col min="6171" max="6171" width="24.85546875" style="13" customWidth="1"/>
    <col min="6172" max="6173" width="9.140625" style="13"/>
    <col min="6174" max="6174" width="21.28515625" style="13" customWidth="1"/>
    <col min="6175" max="6400" width="9.140625" style="13"/>
    <col min="6401" max="6401" width="1.5703125" style="13" customWidth="1"/>
    <col min="6402" max="6402" width="23.140625" style="13" customWidth="1"/>
    <col min="6403" max="6403" width="15.140625" style="13" customWidth="1"/>
    <col min="6404" max="6404" width="11.28515625" style="13" customWidth="1"/>
    <col min="6405" max="6408" width="15.140625" style="13" customWidth="1"/>
    <col min="6409" max="6409" width="17" style="13" customWidth="1"/>
    <col min="6410" max="6411" width="15.85546875" style="13" customWidth="1"/>
    <col min="6412" max="6412" width="14.140625" style="13" customWidth="1"/>
    <col min="6413" max="6413" width="17.5703125" style="13" customWidth="1"/>
    <col min="6414" max="6414" width="16.85546875" style="13" customWidth="1"/>
    <col min="6415" max="6415" width="18.42578125" style="13" customWidth="1"/>
    <col min="6416" max="6416" width="19" style="13" customWidth="1"/>
    <col min="6417" max="6417" width="16" style="13" customWidth="1"/>
    <col min="6418" max="6418" width="14.5703125" style="13" customWidth="1"/>
    <col min="6419" max="6419" width="15.140625" style="13" customWidth="1"/>
    <col min="6420" max="6420" width="14.7109375" style="13" customWidth="1"/>
    <col min="6421" max="6425" width="10.140625" style="13" customWidth="1"/>
    <col min="6426" max="6426" width="9.140625" style="13"/>
    <col min="6427" max="6427" width="24.85546875" style="13" customWidth="1"/>
    <col min="6428" max="6429" width="9.140625" style="13"/>
    <col min="6430" max="6430" width="21.28515625" style="13" customWidth="1"/>
    <col min="6431" max="6656" width="9.140625" style="13"/>
    <col min="6657" max="6657" width="1.5703125" style="13" customWidth="1"/>
    <col min="6658" max="6658" width="23.140625" style="13" customWidth="1"/>
    <col min="6659" max="6659" width="15.140625" style="13" customWidth="1"/>
    <col min="6660" max="6660" width="11.28515625" style="13" customWidth="1"/>
    <col min="6661" max="6664" width="15.140625" style="13" customWidth="1"/>
    <col min="6665" max="6665" width="17" style="13" customWidth="1"/>
    <col min="6666" max="6667" width="15.85546875" style="13" customWidth="1"/>
    <col min="6668" max="6668" width="14.140625" style="13" customWidth="1"/>
    <col min="6669" max="6669" width="17.5703125" style="13" customWidth="1"/>
    <col min="6670" max="6670" width="16.85546875" style="13" customWidth="1"/>
    <col min="6671" max="6671" width="18.42578125" style="13" customWidth="1"/>
    <col min="6672" max="6672" width="19" style="13" customWidth="1"/>
    <col min="6673" max="6673" width="16" style="13" customWidth="1"/>
    <col min="6674" max="6674" width="14.5703125" style="13" customWidth="1"/>
    <col min="6675" max="6675" width="15.140625" style="13" customWidth="1"/>
    <col min="6676" max="6676" width="14.7109375" style="13" customWidth="1"/>
    <col min="6677" max="6681" width="10.140625" style="13" customWidth="1"/>
    <col min="6682" max="6682" width="9.140625" style="13"/>
    <col min="6683" max="6683" width="24.85546875" style="13" customWidth="1"/>
    <col min="6684" max="6685" width="9.140625" style="13"/>
    <col min="6686" max="6686" width="21.28515625" style="13" customWidth="1"/>
    <col min="6687" max="6912" width="9.140625" style="13"/>
    <col min="6913" max="6913" width="1.5703125" style="13" customWidth="1"/>
    <col min="6914" max="6914" width="23.140625" style="13" customWidth="1"/>
    <col min="6915" max="6915" width="15.140625" style="13" customWidth="1"/>
    <col min="6916" max="6916" width="11.28515625" style="13" customWidth="1"/>
    <col min="6917" max="6920" width="15.140625" style="13" customWidth="1"/>
    <col min="6921" max="6921" width="17" style="13" customWidth="1"/>
    <col min="6922" max="6923" width="15.85546875" style="13" customWidth="1"/>
    <col min="6924" max="6924" width="14.140625" style="13" customWidth="1"/>
    <col min="6925" max="6925" width="17.5703125" style="13" customWidth="1"/>
    <col min="6926" max="6926" width="16.85546875" style="13" customWidth="1"/>
    <col min="6927" max="6927" width="18.42578125" style="13" customWidth="1"/>
    <col min="6928" max="6928" width="19" style="13" customWidth="1"/>
    <col min="6929" max="6929" width="16" style="13" customWidth="1"/>
    <col min="6930" max="6930" width="14.5703125" style="13" customWidth="1"/>
    <col min="6931" max="6931" width="15.140625" style="13" customWidth="1"/>
    <col min="6932" max="6932" width="14.7109375" style="13" customWidth="1"/>
    <col min="6933" max="6937" width="10.140625" style="13" customWidth="1"/>
    <col min="6938" max="6938" width="9.140625" style="13"/>
    <col min="6939" max="6939" width="24.85546875" style="13" customWidth="1"/>
    <col min="6940" max="6941" width="9.140625" style="13"/>
    <col min="6942" max="6942" width="21.28515625" style="13" customWidth="1"/>
    <col min="6943" max="7168" width="9.140625" style="13"/>
    <col min="7169" max="7169" width="1.5703125" style="13" customWidth="1"/>
    <col min="7170" max="7170" width="23.140625" style="13" customWidth="1"/>
    <col min="7171" max="7171" width="15.140625" style="13" customWidth="1"/>
    <col min="7172" max="7172" width="11.28515625" style="13" customWidth="1"/>
    <col min="7173" max="7176" width="15.140625" style="13" customWidth="1"/>
    <col min="7177" max="7177" width="17" style="13" customWidth="1"/>
    <col min="7178" max="7179" width="15.85546875" style="13" customWidth="1"/>
    <col min="7180" max="7180" width="14.140625" style="13" customWidth="1"/>
    <col min="7181" max="7181" width="17.5703125" style="13" customWidth="1"/>
    <col min="7182" max="7182" width="16.85546875" style="13" customWidth="1"/>
    <col min="7183" max="7183" width="18.42578125" style="13" customWidth="1"/>
    <col min="7184" max="7184" width="19" style="13" customWidth="1"/>
    <col min="7185" max="7185" width="16" style="13" customWidth="1"/>
    <col min="7186" max="7186" width="14.5703125" style="13" customWidth="1"/>
    <col min="7187" max="7187" width="15.140625" style="13" customWidth="1"/>
    <col min="7188" max="7188" width="14.7109375" style="13" customWidth="1"/>
    <col min="7189" max="7193" width="10.140625" style="13" customWidth="1"/>
    <col min="7194" max="7194" width="9.140625" style="13"/>
    <col min="7195" max="7195" width="24.85546875" style="13" customWidth="1"/>
    <col min="7196" max="7197" width="9.140625" style="13"/>
    <col min="7198" max="7198" width="21.28515625" style="13" customWidth="1"/>
    <col min="7199" max="7424" width="9.140625" style="13"/>
    <col min="7425" max="7425" width="1.5703125" style="13" customWidth="1"/>
    <col min="7426" max="7426" width="23.140625" style="13" customWidth="1"/>
    <col min="7427" max="7427" width="15.140625" style="13" customWidth="1"/>
    <col min="7428" max="7428" width="11.28515625" style="13" customWidth="1"/>
    <col min="7429" max="7432" width="15.140625" style="13" customWidth="1"/>
    <col min="7433" max="7433" width="17" style="13" customWidth="1"/>
    <col min="7434" max="7435" width="15.85546875" style="13" customWidth="1"/>
    <col min="7436" max="7436" width="14.140625" style="13" customWidth="1"/>
    <col min="7437" max="7437" width="17.5703125" style="13" customWidth="1"/>
    <col min="7438" max="7438" width="16.85546875" style="13" customWidth="1"/>
    <col min="7439" max="7439" width="18.42578125" style="13" customWidth="1"/>
    <col min="7440" max="7440" width="19" style="13" customWidth="1"/>
    <col min="7441" max="7441" width="16" style="13" customWidth="1"/>
    <col min="7442" max="7442" width="14.5703125" style="13" customWidth="1"/>
    <col min="7443" max="7443" width="15.140625" style="13" customWidth="1"/>
    <col min="7444" max="7444" width="14.7109375" style="13" customWidth="1"/>
    <col min="7445" max="7449" width="10.140625" style="13" customWidth="1"/>
    <col min="7450" max="7450" width="9.140625" style="13"/>
    <col min="7451" max="7451" width="24.85546875" style="13" customWidth="1"/>
    <col min="7452" max="7453" width="9.140625" style="13"/>
    <col min="7454" max="7454" width="21.28515625" style="13" customWidth="1"/>
    <col min="7455" max="7680" width="9.140625" style="13"/>
    <col min="7681" max="7681" width="1.5703125" style="13" customWidth="1"/>
    <col min="7682" max="7682" width="23.140625" style="13" customWidth="1"/>
    <col min="7683" max="7683" width="15.140625" style="13" customWidth="1"/>
    <col min="7684" max="7684" width="11.28515625" style="13" customWidth="1"/>
    <col min="7685" max="7688" width="15.140625" style="13" customWidth="1"/>
    <col min="7689" max="7689" width="17" style="13" customWidth="1"/>
    <col min="7690" max="7691" width="15.85546875" style="13" customWidth="1"/>
    <col min="7692" max="7692" width="14.140625" style="13" customWidth="1"/>
    <col min="7693" max="7693" width="17.5703125" style="13" customWidth="1"/>
    <col min="7694" max="7694" width="16.85546875" style="13" customWidth="1"/>
    <col min="7695" max="7695" width="18.42578125" style="13" customWidth="1"/>
    <col min="7696" max="7696" width="19" style="13" customWidth="1"/>
    <col min="7697" max="7697" width="16" style="13" customWidth="1"/>
    <col min="7698" max="7698" width="14.5703125" style="13" customWidth="1"/>
    <col min="7699" max="7699" width="15.140625" style="13" customWidth="1"/>
    <col min="7700" max="7700" width="14.7109375" style="13" customWidth="1"/>
    <col min="7701" max="7705" width="10.140625" style="13" customWidth="1"/>
    <col min="7706" max="7706" width="9.140625" style="13"/>
    <col min="7707" max="7707" width="24.85546875" style="13" customWidth="1"/>
    <col min="7708" max="7709" width="9.140625" style="13"/>
    <col min="7710" max="7710" width="21.28515625" style="13" customWidth="1"/>
    <col min="7711" max="7936" width="9.140625" style="13"/>
    <col min="7937" max="7937" width="1.5703125" style="13" customWidth="1"/>
    <col min="7938" max="7938" width="23.140625" style="13" customWidth="1"/>
    <col min="7939" max="7939" width="15.140625" style="13" customWidth="1"/>
    <col min="7940" max="7940" width="11.28515625" style="13" customWidth="1"/>
    <col min="7941" max="7944" width="15.140625" style="13" customWidth="1"/>
    <col min="7945" max="7945" width="17" style="13" customWidth="1"/>
    <col min="7946" max="7947" width="15.85546875" style="13" customWidth="1"/>
    <col min="7948" max="7948" width="14.140625" style="13" customWidth="1"/>
    <col min="7949" max="7949" width="17.5703125" style="13" customWidth="1"/>
    <col min="7950" max="7950" width="16.85546875" style="13" customWidth="1"/>
    <col min="7951" max="7951" width="18.42578125" style="13" customWidth="1"/>
    <col min="7952" max="7952" width="19" style="13" customWidth="1"/>
    <col min="7953" max="7953" width="16" style="13" customWidth="1"/>
    <col min="7954" max="7954" width="14.5703125" style="13" customWidth="1"/>
    <col min="7955" max="7955" width="15.140625" style="13" customWidth="1"/>
    <col min="7956" max="7956" width="14.7109375" style="13" customWidth="1"/>
    <col min="7957" max="7961" width="10.140625" style="13" customWidth="1"/>
    <col min="7962" max="7962" width="9.140625" style="13"/>
    <col min="7963" max="7963" width="24.85546875" style="13" customWidth="1"/>
    <col min="7964" max="7965" width="9.140625" style="13"/>
    <col min="7966" max="7966" width="21.28515625" style="13" customWidth="1"/>
    <col min="7967" max="8192" width="9.140625" style="13"/>
    <col min="8193" max="8193" width="1.5703125" style="13" customWidth="1"/>
    <col min="8194" max="8194" width="23.140625" style="13" customWidth="1"/>
    <col min="8195" max="8195" width="15.140625" style="13" customWidth="1"/>
    <col min="8196" max="8196" width="11.28515625" style="13" customWidth="1"/>
    <col min="8197" max="8200" width="15.140625" style="13" customWidth="1"/>
    <col min="8201" max="8201" width="17" style="13" customWidth="1"/>
    <col min="8202" max="8203" width="15.85546875" style="13" customWidth="1"/>
    <col min="8204" max="8204" width="14.140625" style="13" customWidth="1"/>
    <col min="8205" max="8205" width="17.5703125" style="13" customWidth="1"/>
    <col min="8206" max="8206" width="16.85546875" style="13" customWidth="1"/>
    <col min="8207" max="8207" width="18.42578125" style="13" customWidth="1"/>
    <col min="8208" max="8208" width="19" style="13" customWidth="1"/>
    <col min="8209" max="8209" width="16" style="13" customWidth="1"/>
    <col min="8210" max="8210" width="14.5703125" style="13" customWidth="1"/>
    <col min="8211" max="8211" width="15.140625" style="13" customWidth="1"/>
    <col min="8212" max="8212" width="14.7109375" style="13" customWidth="1"/>
    <col min="8213" max="8217" width="10.140625" style="13" customWidth="1"/>
    <col min="8218" max="8218" width="9.140625" style="13"/>
    <col min="8219" max="8219" width="24.85546875" style="13" customWidth="1"/>
    <col min="8220" max="8221" width="9.140625" style="13"/>
    <col min="8222" max="8222" width="21.28515625" style="13" customWidth="1"/>
    <col min="8223" max="8448" width="9.140625" style="13"/>
    <col min="8449" max="8449" width="1.5703125" style="13" customWidth="1"/>
    <col min="8450" max="8450" width="23.140625" style="13" customWidth="1"/>
    <col min="8451" max="8451" width="15.140625" style="13" customWidth="1"/>
    <col min="8452" max="8452" width="11.28515625" style="13" customWidth="1"/>
    <col min="8453" max="8456" width="15.140625" style="13" customWidth="1"/>
    <col min="8457" max="8457" width="17" style="13" customWidth="1"/>
    <col min="8458" max="8459" width="15.85546875" style="13" customWidth="1"/>
    <col min="8460" max="8460" width="14.140625" style="13" customWidth="1"/>
    <col min="8461" max="8461" width="17.5703125" style="13" customWidth="1"/>
    <col min="8462" max="8462" width="16.85546875" style="13" customWidth="1"/>
    <col min="8463" max="8463" width="18.42578125" style="13" customWidth="1"/>
    <col min="8464" max="8464" width="19" style="13" customWidth="1"/>
    <col min="8465" max="8465" width="16" style="13" customWidth="1"/>
    <col min="8466" max="8466" width="14.5703125" style="13" customWidth="1"/>
    <col min="8467" max="8467" width="15.140625" style="13" customWidth="1"/>
    <col min="8468" max="8468" width="14.7109375" style="13" customWidth="1"/>
    <col min="8469" max="8473" width="10.140625" style="13" customWidth="1"/>
    <col min="8474" max="8474" width="9.140625" style="13"/>
    <col min="8475" max="8475" width="24.85546875" style="13" customWidth="1"/>
    <col min="8476" max="8477" width="9.140625" style="13"/>
    <col min="8478" max="8478" width="21.28515625" style="13" customWidth="1"/>
    <col min="8479" max="8704" width="9.140625" style="13"/>
    <col min="8705" max="8705" width="1.5703125" style="13" customWidth="1"/>
    <col min="8706" max="8706" width="23.140625" style="13" customWidth="1"/>
    <col min="8707" max="8707" width="15.140625" style="13" customWidth="1"/>
    <col min="8708" max="8708" width="11.28515625" style="13" customWidth="1"/>
    <col min="8709" max="8712" width="15.140625" style="13" customWidth="1"/>
    <col min="8713" max="8713" width="17" style="13" customWidth="1"/>
    <col min="8714" max="8715" width="15.85546875" style="13" customWidth="1"/>
    <col min="8716" max="8716" width="14.140625" style="13" customWidth="1"/>
    <col min="8717" max="8717" width="17.5703125" style="13" customWidth="1"/>
    <col min="8718" max="8718" width="16.85546875" style="13" customWidth="1"/>
    <col min="8719" max="8719" width="18.42578125" style="13" customWidth="1"/>
    <col min="8720" max="8720" width="19" style="13" customWidth="1"/>
    <col min="8721" max="8721" width="16" style="13" customWidth="1"/>
    <col min="8722" max="8722" width="14.5703125" style="13" customWidth="1"/>
    <col min="8723" max="8723" width="15.140625" style="13" customWidth="1"/>
    <col min="8724" max="8724" width="14.7109375" style="13" customWidth="1"/>
    <col min="8725" max="8729" width="10.140625" style="13" customWidth="1"/>
    <col min="8730" max="8730" width="9.140625" style="13"/>
    <col min="8731" max="8731" width="24.85546875" style="13" customWidth="1"/>
    <col min="8732" max="8733" width="9.140625" style="13"/>
    <col min="8734" max="8734" width="21.28515625" style="13" customWidth="1"/>
    <col min="8735" max="8960" width="9.140625" style="13"/>
    <col min="8961" max="8961" width="1.5703125" style="13" customWidth="1"/>
    <col min="8962" max="8962" width="23.140625" style="13" customWidth="1"/>
    <col min="8963" max="8963" width="15.140625" style="13" customWidth="1"/>
    <col min="8964" max="8964" width="11.28515625" style="13" customWidth="1"/>
    <col min="8965" max="8968" width="15.140625" style="13" customWidth="1"/>
    <col min="8969" max="8969" width="17" style="13" customWidth="1"/>
    <col min="8970" max="8971" width="15.85546875" style="13" customWidth="1"/>
    <col min="8972" max="8972" width="14.140625" style="13" customWidth="1"/>
    <col min="8973" max="8973" width="17.5703125" style="13" customWidth="1"/>
    <col min="8974" max="8974" width="16.85546875" style="13" customWidth="1"/>
    <col min="8975" max="8975" width="18.42578125" style="13" customWidth="1"/>
    <col min="8976" max="8976" width="19" style="13" customWidth="1"/>
    <col min="8977" max="8977" width="16" style="13" customWidth="1"/>
    <col min="8978" max="8978" width="14.5703125" style="13" customWidth="1"/>
    <col min="8979" max="8979" width="15.140625" style="13" customWidth="1"/>
    <col min="8980" max="8980" width="14.7109375" style="13" customWidth="1"/>
    <col min="8981" max="8985" width="10.140625" style="13" customWidth="1"/>
    <col min="8986" max="8986" width="9.140625" style="13"/>
    <col min="8987" max="8987" width="24.85546875" style="13" customWidth="1"/>
    <col min="8988" max="8989" width="9.140625" style="13"/>
    <col min="8990" max="8990" width="21.28515625" style="13" customWidth="1"/>
    <col min="8991" max="9216" width="9.140625" style="13"/>
    <col min="9217" max="9217" width="1.5703125" style="13" customWidth="1"/>
    <col min="9218" max="9218" width="23.140625" style="13" customWidth="1"/>
    <col min="9219" max="9219" width="15.140625" style="13" customWidth="1"/>
    <col min="9220" max="9220" width="11.28515625" style="13" customWidth="1"/>
    <col min="9221" max="9224" width="15.140625" style="13" customWidth="1"/>
    <col min="9225" max="9225" width="17" style="13" customWidth="1"/>
    <col min="9226" max="9227" width="15.85546875" style="13" customWidth="1"/>
    <col min="9228" max="9228" width="14.140625" style="13" customWidth="1"/>
    <col min="9229" max="9229" width="17.5703125" style="13" customWidth="1"/>
    <col min="9230" max="9230" width="16.85546875" style="13" customWidth="1"/>
    <col min="9231" max="9231" width="18.42578125" style="13" customWidth="1"/>
    <col min="9232" max="9232" width="19" style="13" customWidth="1"/>
    <col min="9233" max="9233" width="16" style="13" customWidth="1"/>
    <col min="9234" max="9234" width="14.5703125" style="13" customWidth="1"/>
    <col min="9235" max="9235" width="15.140625" style="13" customWidth="1"/>
    <col min="9236" max="9236" width="14.7109375" style="13" customWidth="1"/>
    <col min="9237" max="9241" width="10.140625" style="13" customWidth="1"/>
    <col min="9242" max="9242" width="9.140625" style="13"/>
    <col min="9243" max="9243" width="24.85546875" style="13" customWidth="1"/>
    <col min="9244" max="9245" width="9.140625" style="13"/>
    <col min="9246" max="9246" width="21.28515625" style="13" customWidth="1"/>
    <col min="9247" max="9472" width="9.140625" style="13"/>
    <col min="9473" max="9473" width="1.5703125" style="13" customWidth="1"/>
    <col min="9474" max="9474" width="23.140625" style="13" customWidth="1"/>
    <col min="9475" max="9475" width="15.140625" style="13" customWidth="1"/>
    <col min="9476" max="9476" width="11.28515625" style="13" customWidth="1"/>
    <col min="9477" max="9480" width="15.140625" style="13" customWidth="1"/>
    <col min="9481" max="9481" width="17" style="13" customWidth="1"/>
    <col min="9482" max="9483" width="15.85546875" style="13" customWidth="1"/>
    <col min="9484" max="9484" width="14.140625" style="13" customWidth="1"/>
    <col min="9485" max="9485" width="17.5703125" style="13" customWidth="1"/>
    <col min="9486" max="9486" width="16.85546875" style="13" customWidth="1"/>
    <col min="9487" max="9487" width="18.42578125" style="13" customWidth="1"/>
    <col min="9488" max="9488" width="19" style="13" customWidth="1"/>
    <col min="9489" max="9489" width="16" style="13" customWidth="1"/>
    <col min="9490" max="9490" width="14.5703125" style="13" customWidth="1"/>
    <col min="9491" max="9491" width="15.140625" style="13" customWidth="1"/>
    <col min="9492" max="9492" width="14.7109375" style="13" customWidth="1"/>
    <col min="9493" max="9497" width="10.140625" style="13" customWidth="1"/>
    <col min="9498" max="9498" width="9.140625" style="13"/>
    <col min="9499" max="9499" width="24.85546875" style="13" customWidth="1"/>
    <col min="9500" max="9501" width="9.140625" style="13"/>
    <col min="9502" max="9502" width="21.28515625" style="13" customWidth="1"/>
    <col min="9503" max="9728" width="9.140625" style="13"/>
    <col min="9729" max="9729" width="1.5703125" style="13" customWidth="1"/>
    <col min="9730" max="9730" width="23.140625" style="13" customWidth="1"/>
    <col min="9731" max="9731" width="15.140625" style="13" customWidth="1"/>
    <col min="9732" max="9732" width="11.28515625" style="13" customWidth="1"/>
    <col min="9733" max="9736" width="15.140625" style="13" customWidth="1"/>
    <col min="9737" max="9737" width="17" style="13" customWidth="1"/>
    <col min="9738" max="9739" width="15.85546875" style="13" customWidth="1"/>
    <col min="9740" max="9740" width="14.140625" style="13" customWidth="1"/>
    <col min="9741" max="9741" width="17.5703125" style="13" customWidth="1"/>
    <col min="9742" max="9742" width="16.85546875" style="13" customWidth="1"/>
    <col min="9743" max="9743" width="18.42578125" style="13" customWidth="1"/>
    <col min="9744" max="9744" width="19" style="13" customWidth="1"/>
    <col min="9745" max="9745" width="16" style="13" customWidth="1"/>
    <col min="9746" max="9746" width="14.5703125" style="13" customWidth="1"/>
    <col min="9747" max="9747" width="15.140625" style="13" customWidth="1"/>
    <col min="9748" max="9748" width="14.7109375" style="13" customWidth="1"/>
    <col min="9749" max="9753" width="10.140625" style="13" customWidth="1"/>
    <col min="9754" max="9754" width="9.140625" style="13"/>
    <col min="9755" max="9755" width="24.85546875" style="13" customWidth="1"/>
    <col min="9756" max="9757" width="9.140625" style="13"/>
    <col min="9758" max="9758" width="21.28515625" style="13" customWidth="1"/>
    <col min="9759" max="9984" width="9.140625" style="13"/>
    <col min="9985" max="9985" width="1.5703125" style="13" customWidth="1"/>
    <col min="9986" max="9986" width="23.140625" style="13" customWidth="1"/>
    <col min="9987" max="9987" width="15.140625" style="13" customWidth="1"/>
    <col min="9988" max="9988" width="11.28515625" style="13" customWidth="1"/>
    <col min="9989" max="9992" width="15.140625" style="13" customWidth="1"/>
    <col min="9993" max="9993" width="17" style="13" customWidth="1"/>
    <col min="9994" max="9995" width="15.85546875" style="13" customWidth="1"/>
    <col min="9996" max="9996" width="14.140625" style="13" customWidth="1"/>
    <col min="9997" max="9997" width="17.5703125" style="13" customWidth="1"/>
    <col min="9998" max="9998" width="16.85546875" style="13" customWidth="1"/>
    <col min="9999" max="9999" width="18.42578125" style="13" customWidth="1"/>
    <col min="10000" max="10000" width="19" style="13" customWidth="1"/>
    <col min="10001" max="10001" width="16" style="13" customWidth="1"/>
    <col min="10002" max="10002" width="14.5703125" style="13" customWidth="1"/>
    <col min="10003" max="10003" width="15.140625" style="13" customWidth="1"/>
    <col min="10004" max="10004" width="14.7109375" style="13" customWidth="1"/>
    <col min="10005" max="10009" width="10.140625" style="13" customWidth="1"/>
    <col min="10010" max="10010" width="9.140625" style="13"/>
    <col min="10011" max="10011" width="24.85546875" style="13" customWidth="1"/>
    <col min="10012" max="10013" width="9.140625" style="13"/>
    <col min="10014" max="10014" width="21.28515625" style="13" customWidth="1"/>
    <col min="10015" max="10240" width="9.140625" style="13"/>
    <col min="10241" max="10241" width="1.5703125" style="13" customWidth="1"/>
    <col min="10242" max="10242" width="23.140625" style="13" customWidth="1"/>
    <col min="10243" max="10243" width="15.140625" style="13" customWidth="1"/>
    <col min="10244" max="10244" width="11.28515625" style="13" customWidth="1"/>
    <col min="10245" max="10248" width="15.140625" style="13" customWidth="1"/>
    <col min="10249" max="10249" width="17" style="13" customWidth="1"/>
    <col min="10250" max="10251" width="15.85546875" style="13" customWidth="1"/>
    <col min="10252" max="10252" width="14.140625" style="13" customWidth="1"/>
    <col min="10253" max="10253" width="17.5703125" style="13" customWidth="1"/>
    <col min="10254" max="10254" width="16.85546875" style="13" customWidth="1"/>
    <col min="10255" max="10255" width="18.42578125" style="13" customWidth="1"/>
    <col min="10256" max="10256" width="19" style="13" customWidth="1"/>
    <col min="10257" max="10257" width="16" style="13" customWidth="1"/>
    <col min="10258" max="10258" width="14.5703125" style="13" customWidth="1"/>
    <col min="10259" max="10259" width="15.140625" style="13" customWidth="1"/>
    <col min="10260" max="10260" width="14.7109375" style="13" customWidth="1"/>
    <col min="10261" max="10265" width="10.140625" style="13" customWidth="1"/>
    <col min="10266" max="10266" width="9.140625" style="13"/>
    <col min="10267" max="10267" width="24.85546875" style="13" customWidth="1"/>
    <col min="10268" max="10269" width="9.140625" style="13"/>
    <col min="10270" max="10270" width="21.28515625" style="13" customWidth="1"/>
    <col min="10271" max="10496" width="9.140625" style="13"/>
    <col min="10497" max="10497" width="1.5703125" style="13" customWidth="1"/>
    <col min="10498" max="10498" width="23.140625" style="13" customWidth="1"/>
    <col min="10499" max="10499" width="15.140625" style="13" customWidth="1"/>
    <col min="10500" max="10500" width="11.28515625" style="13" customWidth="1"/>
    <col min="10501" max="10504" width="15.140625" style="13" customWidth="1"/>
    <col min="10505" max="10505" width="17" style="13" customWidth="1"/>
    <col min="10506" max="10507" width="15.85546875" style="13" customWidth="1"/>
    <col min="10508" max="10508" width="14.140625" style="13" customWidth="1"/>
    <col min="10509" max="10509" width="17.5703125" style="13" customWidth="1"/>
    <col min="10510" max="10510" width="16.85546875" style="13" customWidth="1"/>
    <col min="10511" max="10511" width="18.42578125" style="13" customWidth="1"/>
    <col min="10512" max="10512" width="19" style="13" customWidth="1"/>
    <col min="10513" max="10513" width="16" style="13" customWidth="1"/>
    <col min="10514" max="10514" width="14.5703125" style="13" customWidth="1"/>
    <col min="10515" max="10515" width="15.140625" style="13" customWidth="1"/>
    <col min="10516" max="10516" width="14.7109375" style="13" customWidth="1"/>
    <col min="10517" max="10521" width="10.140625" style="13" customWidth="1"/>
    <col min="10522" max="10522" width="9.140625" style="13"/>
    <col min="10523" max="10523" width="24.85546875" style="13" customWidth="1"/>
    <col min="10524" max="10525" width="9.140625" style="13"/>
    <col min="10526" max="10526" width="21.28515625" style="13" customWidth="1"/>
    <col min="10527" max="10752" width="9.140625" style="13"/>
    <col min="10753" max="10753" width="1.5703125" style="13" customWidth="1"/>
    <col min="10754" max="10754" width="23.140625" style="13" customWidth="1"/>
    <col min="10755" max="10755" width="15.140625" style="13" customWidth="1"/>
    <col min="10756" max="10756" width="11.28515625" style="13" customWidth="1"/>
    <col min="10757" max="10760" width="15.140625" style="13" customWidth="1"/>
    <col min="10761" max="10761" width="17" style="13" customWidth="1"/>
    <col min="10762" max="10763" width="15.85546875" style="13" customWidth="1"/>
    <col min="10764" max="10764" width="14.140625" style="13" customWidth="1"/>
    <col min="10765" max="10765" width="17.5703125" style="13" customWidth="1"/>
    <col min="10766" max="10766" width="16.85546875" style="13" customWidth="1"/>
    <col min="10767" max="10767" width="18.42578125" style="13" customWidth="1"/>
    <col min="10768" max="10768" width="19" style="13" customWidth="1"/>
    <col min="10769" max="10769" width="16" style="13" customWidth="1"/>
    <col min="10770" max="10770" width="14.5703125" style="13" customWidth="1"/>
    <col min="10771" max="10771" width="15.140625" style="13" customWidth="1"/>
    <col min="10772" max="10772" width="14.7109375" style="13" customWidth="1"/>
    <col min="10773" max="10777" width="10.140625" style="13" customWidth="1"/>
    <col min="10778" max="10778" width="9.140625" style="13"/>
    <col min="10779" max="10779" width="24.85546875" style="13" customWidth="1"/>
    <col min="10780" max="10781" width="9.140625" style="13"/>
    <col min="10782" max="10782" width="21.28515625" style="13" customWidth="1"/>
    <col min="10783" max="11008" width="9.140625" style="13"/>
    <col min="11009" max="11009" width="1.5703125" style="13" customWidth="1"/>
    <col min="11010" max="11010" width="23.140625" style="13" customWidth="1"/>
    <col min="11011" max="11011" width="15.140625" style="13" customWidth="1"/>
    <col min="11012" max="11012" width="11.28515625" style="13" customWidth="1"/>
    <col min="11013" max="11016" width="15.140625" style="13" customWidth="1"/>
    <col min="11017" max="11017" width="17" style="13" customWidth="1"/>
    <col min="11018" max="11019" width="15.85546875" style="13" customWidth="1"/>
    <col min="11020" max="11020" width="14.140625" style="13" customWidth="1"/>
    <col min="11021" max="11021" width="17.5703125" style="13" customWidth="1"/>
    <col min="11022" max="11022" width="16.85546875" style="13" customWidth="1"/>
    <col min="11023" max="11023" width="18.42578125" style="13" customWidth="1"/>
    <col min="11024" max="11024" width="19" style="13" customWidth="1"/>
    <col min="11025" max="11025" width="16" style="13" customWidth="1"/>
    <col min="11026" max="11026" width="14.5703125" style="13" customWidth="1"/>
    <col min="11027" max="11027" width="15.140625" style="13" customWidth="1"/>
    <col min="11028" max="11028" width="14.7109375" style="13" customWidth="1"/>
    <col min="11029" max="11033" width="10.140625" style="13" customWidth="1"/>
    <col min="11034" max="11034" width="9.140625" style="13"/>
    <col min="11035" max="11035" width="24.85546875" style="13" customWidth="1"/>
    <col min="11036" max="11037" width="9.140625" style="13"/>
    <col min="11038" max="11038" width="21.28515625" style="13" customWidth="1"/>
    <col min="11039" max="11264" width="9.140625" style="13"/>
    <col min="11265" max="11265" width="1.5703125" style="13" customWidth="1"/>
    <col min="11266" max="11266" width="23.140625" style="13" customWidth="1"/>
    <col min="11267" max="11267" width="15.140625" style="13" customWidth="1"/>
    <col min="11268" max="11268" width="11.28515625" style="13" customWidth="1"/>
    <col min="11269" max="11272" width="15.140625" style="13" customWidth="1"/>
    <col min="11273" max="11273" width="17" style="13" customWidth="1"/>
    <col min="11274" max="11275" width="15.85546875" style="13" customWidth="1"/>
    <col min="11276" max="11276" width="14.140625" style="13" customWidth="1"/>
    <col min="11277" max="11277" width="17.5703125" style="13" customWidth="1"/>
    <col min="11278" max="11278" width="16.85546875" style="13" customWidth="1"/>
    <col min="11279" max="11279" width="18.42578125" style="13" customWidth="1"/>
    <col min="11280" max="11280" width="19" style="13" customWidth="1"/>
    <col min="11281" max="11281" width="16" style="13" customWidth="1"/>
    <col min="11282" max="11282" width="14.5703125" style="13" customWidth="1"/>
    <col min="11283" max="11283" width="15.140625" style="13" customWidth="1"/>
    <col min="11284" max="11284" width="14.7109375" style="13" customWidth="1"/>
    <col min="11285" max="11289" width="10.140625" style="13" customWidth="1"/>
    <col min="11290" max="11290" width="9.140625" style="13"/>
    <col min="11291" max="11291" width="24.85546875" style="13" customWidth="1"/>
    <col min="11292" max="11293" width="9.140625" style="13"/>
    <col min="11294" max="11294" width="21.28515625" style="13" customWidth="1"/>
    <col min="11295" max="11520" width="9.140625" style="13"/>
    <col min="11521" max="11521" width="1.5703125" style="13" customWidth="1"/>
    <col min="11522" max="11522" width="23.140625" style="13" customWidth="1"/>
    <col min="11523" max="11523" width="15.140625" style="13" customWidth="1"/>
    <col min="11524" max="11524" width="11.28515625" style="13" customWidth="1"/>
    <col min="11525" max="11528" width="15.140625" style="13" customWidth="1"/>
    <col min="11529" max="11529" width="17" style="13" customWidth="1"/>
    <col min="11530" max="11531" width="15.85546875" style="13" customWidth="1"/>
    <col min="11532" max="11532" width="14.140625" style="13" customWidth="1"/>
    <col min="11533" max="11533" width="17.5703125" style="13" customWidth="1"/>
    <col min="11534" max="11534" width="16.85546875" style="13" customWidth="1"/>
    <col min="11535" max="11535" width="18.42578125" style="13" customWidth="1"/>
    <col min="11536" max="11536" width="19" style="13" customWidth="1"/>
    <col min="11537" max="11537" width="16" style="13" customWidth="1"/>
    <col min="11538" max="11538" width="14.5703125" style="13" customWidth="1"/>
    <col min="11539" max="11539" width="15.140625" style="13" customWidth="1"/>
    <col min="11540" max="11540" width="14.7109375" style="13" customWidth="1"/>
    <col min="11541" max="11545" width="10.140625" style="13" customWidth="1"/>
    <col min="11546" max="11546" width="9.140625" style="13"/>
    <col min="11547" max="11547" width="24.85546875" style="13" customWidth="1"/>
    <col min="11548" max="11549" width="9.140625" style="13"/>
    <col min="11550" max="11550" width="21.28515625" style="13" customWidth="1"/>
    <col min="11551" max="11776" width="9.140625" style="13"/>
    <col min="11777" max="11777" width="1.5703125" style="13" customWidth="1"/>
    <col min="11778" max="11778" width="23.140625" style="13" customWidth="1"/>
    <col min="11779" max="11779" width="15.140625" style="13" customWidth="1"/>
    <col min="11780" max="11780" width="11.28515625" style="13" customWidth="1"/>
    <col min="11781" max="11784" width="15.140625" style="13" customWidth="1"/>
    <col min="11785" max="11785" width="17" style="13" customWidth="1"/>
    <col min="11786" max="11787" width="15.85546875" style="13" customWidth="1"/>
    <col min="11788" max="11788" width="14.140625" style="13" customWidth="1"/>
    <col min="11789" max="11789" width="17.5703125" style="13" customWidth="1"/>
    <col min="11790" max="11790" width="16.85546875" style="13" customWidth="1"/>
    <col min="11791" max="11791" width="18.42578125" style="13" customWidth="1"/>
    <col min="11792" max="11792" width="19" style="13" customWidth="1"/>
    <col min="11793" max="11793" width="16" style="13" customWidth="1"/>
    <col min="11794" max="11794" width="14.5703125" style="13" customWidth="1"/>
    <col min="11795" max="11795" width="15.140625" style="13" customWidth="1"/>
    <col min="11796" max="11796" width="14.7109375" style="13" customWidth="1"/>
    <col min="11797" max="11801" width="10.140625" style="13" customWidth="1"/>
    <col min="11802" max="11802" width="9.140625" style="13"/>
    <col min="11803" max="11803" width="24.85546875" style="13" customWidth="1"/>
    <col min="11804" max="11805" width="9.140625" style="13"/>
    <col min="11806" max="11806" width="21.28515625" style="13" customWidth="1"/>
    <col min="11807" max="12032" width="9.140625" style="13"/>
    <col min="12033" max="12033" width="1.5703125" style="13" customWidth="1"/>
    <col min="12034" max="12034" width="23.140625" style="13" customWidth="1"/>
    <col min="12035" max="12035" width="15.140625" style="13" customWidth="1"/>
    <col min="12036" max="12036" width="11.28515625" style="13" customWidth="1"/>
    <col min="12037" max="12040" width="15.140625" style="13" customWidth="1"/>
    <col min="12041" max="12041" width="17" style="13" customWidth="1"/>
    <col min="12042" max="12043" width="15.85546875" style="13" customWidth="1"/>
    <col min="12044" max="12044" width="14.140625" style="13" customWidth="1"/>
    <col min="12045" max="12045" width="17.5703125" style="13" customWidth="1"/>
    <col min="12046" max="12046" width="16.85546875" style="13" customWidth="1"/>
    <col min="12047" max="12047" width="18.42578125" style="13" customWidth="1"/>
    <col min="12048" max="12048" width="19" style="13" customWidth="1"/>
    <col min="12049" max="12049" width="16" style="13" customWidth="1"/>
    <col min="12050" max="12050" width="14.5703125" style="13" customWidth="1"/>
    <col min="12051" max="12051" width="15.140625" style="13" customWidth="1"/>
    <col min="12052" max="12052" width="14.7109375" style="13" customWidth="1"/>
    <col min="12053" max="12057" width="10.140625" style="13" customWidth="1"/>
    <col min="12058" max="12058" width="9.140625" style="13"/>
    <col min="12059" max="12059" width="24.85546875" style="13" customWidth="1"/>
    <col min="12060" max="12061" width="9.140625" style="13"/>
    <col min="12062" max="12062" width="21.28515625" style="13" customWidth="1"/>
    <col min="12063" max="12288" width="9.140625" style="13"/>
    <col min="12289" max="12289" width="1.5703125" style="13" customWidth="1"/>
    <col min="12290" max="12290" width="23.140625" style="13" customWidth="1"/>
    <col min="12291" max="12291" width="15.140625" style="13" customWidth="1"/>
    <col min="12292" max="12292" width="11.28515625" style="13" customWidth="1"/>
    <col min="12293" max="12296" width="15.140625" style="13" customWidth="1"/>
    <col min="12297" max="12297" width="17" style="13" customWidth="1"/>
    <col min="12298" max="12299" width="15.85546875" style="13" customWidth="1"/>
    <col min="12300" max="12300" width="14.140625" style="13" customWidth="1"/>
    <col min="12301" max="12301" width="17.5703125" style="13" customWidth="1"/>
    <col min="12302" max="12302" width="16.85546875" style="13" customWidth="1"/>
    <col min="12303" max="12303" width="18.42578125" style="13" customWidth="1"/>
    <col min="12304" max="12304" width="19" style="13" customWidth="1"/>
    <col min="12305" max="12305" width="16" style="13" customWidth="1"/>
    <col min="12306" max="12306" width="14.5703125" style="13" customWidth="1"/>
    <col min="12307" max="12307" width="15.140625" style="13" customWidth="1"/>
    <col min="12308" max="12308" width="14.7109375" style="13" customWidth="1"/>
    <col min="12309" max="12313" width="10.140625" style="13" customWidth="1"/>
    <col min="12314" max="12314" width="9.140625" style="13"/>
    <col min="12315" max="12315" width="24.85546875" style="13" customWidth="1"/>
    <col min="12316" max="12317" width="9.140625" style="13"/>
    <col min="12318" max="12318" width="21.28515625" style="13" customWidth="1"/>
    <col min="12319" max="12544" width="9.140625" style="13"/>
    <col min="12545" max="12545" width="1.5703125" style="13" customWidth="1"/>
    <col min="12546" max="12546" width="23.140625" style="13" customWidth="1"/>
    <col min="12547" max="12547" width="15.140625" style="13" customWidth="1"/>
    <col min="12548" max="12548" width="11.28515625" style="13" customWidth="1"/>
    <col min="12549" max="12552" width="15.140625" style="13" customWidth="1"/>
    <col min="12553" max="12553" width="17" style="13" customWidth="1"/>
    <col min="12554" max="12555" width="15.85546875" style="13" customWidth="1"/>
    <col min="12556" max="12556" width="14.140625" style="13" customWidth="1"/>
    <col min="12557" max="12557" width="17.5703125" style="13" customWidth="1"/>
    <col min="12558" max="12558" width="16.85546875" style="13" customWidth="1"/>
    <col min="12559" max="12559" width="18.42578125" style="13" customWidth="1"/>
    <col min="12560" max="12560" width="19" style="13" customWidth="1"/>
    <col min="12561" max="12561" width="16" style="13" customWidth="1"/>
    <col min="12562" max="12562" width="14.5703125" style="13" customWidth="1"/>
    <col min="12563" max="12563" width="15.140625" style="13" customWidth="1"/>
    <col min="12564" max="12564" width="14.7109375" style="13" customWidth="1"/>
    <col min="12565" max="12569" width="10.140625" style="13" customWidth="1"/>
    <col min="12570" max="12570" width="9.140625" style="13"/>
    <col min="12571" max="12571" width="24.85546875" style="13" customWidth="1"/>
    <col min="12572" max="12573" width="9.140625" style="13"/>
    <col min="12574" max="12574" width="21.28515625" style="13" customWidth="1"/>
    <col min="12575" max="12800" width="9.140625" style="13"/>
    <col min="12801" max="12801" width="1.5703125" style="13" customWidth="1"/>
    <col min="12802" max="12802" width="23.140625" style="13" customWidth="1"/>
    <col min="12803" max="12803" width="15.140625" style="13" customWidth="1"/>
    <col min="12804" max="12804" width="11.28515625" style="13" customWidth="1"/>
    <col min="12805" max="12808" width="15.140625" style="13" customWidth="1"/>
    <col min="12809" max="12809" width="17" style="13" customWidth="1"/>
    <col min="12810" max="12811" width="15.85546875" style="13" customWidth="1"/>
    <col min="12812" max="12812" width="14.140625" style="13" customWidth="1"/>
    <col min="12813" max="12813" width="17.5703125" style="13" customWidth="1"/>
    <col min="12814" max="12814" width="16.85546875" style="13" customWidth="1"/>
    <col min="12815" max="12815" width="18.42578125" style="13" customWidth="1"/>
    <col min="12816" max="12816" width="19" style="13" customWidth="1"/>
    <col min="12817" max="12817" width="16" style="13" customWidth="1"/>
    <col min="12818" max="12818" width="14.5703125" style="13" customWidth="1"/>
    <col min="12819" max="12819" width="15.140625" style="13" customWidth="1"/>
    <col min="12820" max="12820" width="14.7109375" style="13" customWidth="1"/>
    <col min="12821" max="12825" width="10.140625" style="13" customWidth="1"/>
    <col min="12826" max="12826" width="9.140625" style="13"/>
    <col min="12827" max="12827" width="24.85546875" style="13" customWidth="1"/>
    <col min="12828" max="12829" width="9.140625" style="13"/>
    <col min="12830" max="12830" width="21.28515625" style="13" customWidth="1"/>
    <col min="12831" max="13056" width="9.140625" style="13"/>
    <col min="13057" max="13057" width="1.5703125" style="13" customWidth="1"/>
    <col min="13058" max="13058" width="23.140625" style="13" customWidth="1"/>
    <col min="13059" max="13059" width="15.140625" style="13" customWidth="1"/>
    <col min="13060" max="13060" width="11.28515625" style="13" customWidth="1"/>
    <col min="13061" max="13064" width="15.140625" style="13" customWidth="1"/>
    <col min="13065" max="13065" width="17" style="13" customWidth="1"/>
    <col min="13066" max="13067" width="15.85546875" style="13" customWidth="1"/>
    <col min="13068" max="13068" width="14.140625" style="13" customWidth="1"/>
    <col min="13069" max="13069" width="17.5703125" style="13" customWidth="1"/>
    <col min="13070" max="13070" width="16.85546875" style="13" customWidth="1"/>
    <col min="13071" max="13071" width="18.42578125" style="13" customWidth="1"/>
    <col min="13072" max="13072" width="19" style="13" customWidth="1"/>
    <col min="13073" max="13073" width="16" style="13" customWidth="1"/>
    <col min="13074" max="13074" width="14.5703125" style="13" customWidth="1"/>
    <col min="13075" max="13075" width="15.140625" style="13" customWidth="1"/>
    <col min="13076" max="13076" width="14.7109375" style="13" customWidth="1"/>
    <col min="13077" max="13081" width="10.140625" style="13" customWidth="1"/>
    <col min="13082" max="13082" width="9.140625" style="13"/>
    <col min="13083" max="13083" width="24.85546875" style="13" customWidth="1"/>
    <col min="13084" max="13085" width="9.140625" style="13"/>
    <col min="13086" max="13086" width="21.28515625" style="13" customWidth="1"/>
    <col min="13087" max="13312" width="9.140625" style="13"/>
    <col min="13313" max="13313" width="1.5703125" style="13" customWidth="1"/>
    <col min="13314" max="13314" width="23.140625" style="13" customWidth="1"/>
    <col min="13315" max="13315" width="15.140625" style="13" customWidth="1"/>
    <col min="13316" max="13316" width="11.28515625" style="13" customWidth="1"/>
    <col min="13317" max="13320" width="15.140625" style="13" customWidth="1"/>
    <col min="13321" max="13321" width="17" style="13" customWidth="1"/>
    <col min="13322" max="13323" width="15.85546875" style="13" customWidth="1"/>
    <col min="13324" max="13324" width="14.140625" style="13" customWidth="1"/>
    <col min="13325" max="13325" width="17.5703125" style="13" customWidth="1"/>
    <col min="13326" max="13326" width="16.85546875" style="13" customWidth="1"/>
    <col min="13327" max="13327" width="18.42578125" style="13" customWidth="1"/>
    <col min="13328" max="13328" width="19" style="13" customWidth="1"/>
    <col min="13329" max="13329" width="16" style="13" customWidth="1"/>
    <col min="13330" max="13330" width="14.5703125" style="13" customWidth="1"/>
    <col min="13331" max="13331" width="15.140625" style="13" customWidth="1"/>
    <col min="13332" max="13332" width="14.7109375" style="13" customWidth="1"/>
    <col min="13333" max="13337" width="10.140625" style="13" customWidth="1"/>
    <col min="13338" max="13338" width="9.140625" style="13"/>
    <col min="13339" max="13339" width="24.85546875" style="13" customWidth="1"/>
    <col min="13340" max="13341" width="9.140625" style="13"/>
    <col min="13342" max="13342" width="21.28515625" style="13" customWidth="1"/>
    <col min="13343" max="13568" width="9.140625" style="13"/>
    <col min="13569" max="13569" width="1.5703125" style="13" customWidth="1"/>
    <col min="13570" max="13570" width="23.140625" style="13" customWidth="1"/>
    <col min="13571" max="13571" width="15.140625" style="13" customWidth="1"/>
    <col min="13572" max="13572" width="11.28515625" style="13" customWidth="1"/>
    <col min="13573" max="13576" width="15.140625" style="13" customWidth="1"/>
    <col min="13577" max="13577" width="17" style="13" customWidth="1"/>
    <col min="13578" max="13579" width="15.85546875" style="13" customWidth="1"/>
    <col min="13580" max="13580" width="14.140625" style="13" customWidth="1"/>
    <col min="13581" max="13581" width="17.5703125" style="13" customWidth="1"/>
    <col min="13582" max="13582" width="16.85546875" style="13" customWidth="1"/>
    <col min="13583" max="13583" width="18.42578125" style="13" customWidth="1"/>
    <col min="13584" max="13584" width="19" style="13" customWidth="1"/>
    <col min="13585" max="13585" width="16" style="13" customWidth="1"/>
    <col min="13586" max="13586" width="14.5703125" style="13" customWidth="1"/>
    <col min="13587" max="13587" width="15.140625" style="13" customWidth="1"/>
    <col min="13588" max="13588" width="14.7109375" style="13" customWidth="1"/>
    <col min="13589" max="13593" width="10.140625" style="13" customWidth="1"/>
    <col min="13594" max="13594" width="9.140625" style="13"/>
    <col min="13595" max="13595" width="24.85546875" style="13" customWidth="1"/>
    <col min="13596" max="13597" width="9.140625" style="13"/>
    <col min="13598" max="13598" width="21.28515625" style="13" customWidth="1"/>
    <col min="13599" max="13824" width="9.140625" style="13"/>
    <col min="13825" max="13825" width="1.5703125" style="13" customWidth="1"/>
    <col min="13826" max="13826" width="23.140625" style="13" customWidth="1"/>
    <col min="13827" max="13827" width="15.140625" style="13" customWidth="1"/>
    <col min="13828" max="13828" width="11.28515625" style="13" customWidth="1"/>
    <col min="13829" max="13832" width="15.140625" style="13" customWidth="1"/>
    <col min="13833" max="13833" width="17" style="13" customWidth="1"/>
    <col min="13834" max="13835" width="15.85546875" style="13" customWidth="1"/>
    <col min="13836" max="13836" width="14.140625" style="13" customWidth="1"/>
    <col min="13837" max="13837" width="17.5703125" style="13" customWidth="1"/>
    <col min="13838" max="13838" width="16.85546875" style="13" customWidth="1"/>
    <col min="13839" max="13839" width="18.42578125" style="13" customWidth="1"/>
    <col min="13840" max="13840" width="19" style="13" customWidth="1"/>
    <col min="13841" max="13841" width="16" style="13" customWidth="1"/>
    <col min="13842" max="13842" width="14.5703125" style="13" customWidth="1"/>
    <col min="13843" max="13843" width="15.140625" style="13" customWidth="1"/>
    <col min="13844" max="13844" width="14.7109375" style="13" customWidth="1"/>
    <col min="13845" max="13849" width="10.140625" style="13" customWidth="1"/>
    <col min="13850" max="13850" width="9.140625" style="13"/>
    <col min="13851" max="13851" width="24.85546875" style="13" customWidth="1"/>
    <col min="13852" max="13853" width="9.140625" style="13"/>
    <col min="13854" max="13854" width="21.28515625" style="13" customWidth="1"/>
    <col min="13855" max="14080" width="9.140625" style="13"/>
    <col min="14081" max="14081" width="1.5703125" style="13" customWidth="1"/>
    <col min="14082" max="14082" width="23.140625" style="13" customWidth="1"/>
    <col min="14083" max="14083" width="15.140625" style="13" customWidth="1"/>
    <col min="14084" max="14084" width="11.28515625" style="13" customWidth="1"/>
    <col min="14085" max="14088" width="15.140625" style="13" customWidth="1"/>
    <col min="14089" max="14089" width="17" style="13" customWidth="1"/>
    <col min="14090" max="14091" width="15.85546875" style="13" customWidth="1"/>
    <col min="14092" max="14092" width="14.140625" style="13" customWidth="1"/>
    <col min="14093" max="14093" width="17.5703125" style="13" customWidth="1"/>
    <col min="14094" max="14094" width="16.85546875" style="13" customWidth="1"/>
    <col min="14095" max="14095" width="18.42578125" style="13" customWidth="1"/>
    <col min="14096" max="14096" width="19" style="13" customWidth="1"/>
    <col min="14097" max="14097" width="16" style="13" customWidth="1"/>
    <col min="14098" max="14098" width="14.5703125" style="13" customWidth="1"/>
    <col min="14099" max="14099" width="15.140625" style="13" customWidth="1"/>
    <col min="14100" max="14100" width="14.7109375" style="13" customWidth="1"/>
    <col min="14101" max="14105" width="10.140625" style="13" customWidth="1"/>
    <col min="14106" max="14106" width="9.140625" style="13"/>
    <col min="14107" max="14107" width="24.85546875" style="13" customWidth="1"/>
    <col min="14108" max="14109" width="9.140625" style="13"/>
    <col min="14110" max="14110" width="21.28515625" style="13" customWidth="1"/>
    <col min="14111" max="14336" width="9.140625" style="13"/>
    <col min="14337" max="14337" width="1.5703125" style="13" customWidth="1"/>
    <col min="14338" max="14338" width="23.140625" style="13" customWidth="1"/>
    <col min="14339" max="14339" width="15.140625" style="13" customWidth="1"/>
    <col min="14340" max="14340" width="11.28515625" style="13" customWidth="1"/>
    <col min="14341" max="14344" width="15.140625" style="13" customWidth="1"/>
    <col min="14345" max="14345" width="17" style="13" customWidth="1"/>
    <col min="14346" max="14347" width="15.85546875" style="13" customWidth="1"/>
    <col min="14348" max="14348" width="14.140625" style="13" customWidth="1"/>
    <col min="14349" max="14349" width="17.5703125" style="13" customWidth="1"/>
    <col min="14350" max="14350" width="16.85546875" style="13" customWidth="1"/>
    <col min="14351" max="14351" width="18.42578125" style="13" customWidth="1"/>
    <col min="14352" max="14352" width="19" style="13" customWidth="1"/>
    <col min="14353" max="14353" width="16" style="13" customWidth="1"/>
    <col min="14354" max="14354" width="14.5703125" style="13" customWidth="1"/>
    <col min="14355" max="14355" width="15.140625" style="13" customWidth="1"/>
    <col min="14356" max="14356" width="14.7109375" style="13" customWidth="1"/>
    <col min="14357" max="14361" width="10.140625" style="13" customWidth="1"/>
    <col min="14362" max="14362" width="9.140625" style="13"/>
    <col min="14363" max="14363" width="24.85546875" style="13" customWidth="1"/>
    <col min="14364" max="14365" width="9.140625" style="13"/>
    <col min="14366" max="14366" width="21.28515625" style="13" customWidth="1"/>
    <col min="14367" max="14592" width="9.140625" style="13"/>
    <col min="14593" max="14593" width="1.5703125" style="13" customWidth="1"/>
    <col min="14594" max="14594" width="23.140625" style="13" customWidth="1"/>
    <col min="14595" max="14595" width="15.140625" style="13" customWidth="1"/>
    <col min="14596" max="14596" width="11.28515625" style="13" customWidth="1"/>
    <col min="14597" max="14600" width="15.140625" style="13" customWidth="1"/>
    <col min="14601" max="14601" width="17" style="13" customWidth="1"/>
    <col min="14602" max="14603" width="15.85546875" style="13" customWidth="1"/>
    <col min="14604" max="14604" width="14.140625" style="13" customWidth="1"/>
    <col min="14605" max="14605" width="17.5703125" style="13" customWidth="1"/>
    <col min="14606" max="14606" width="16.85546875" style="13" customWidth="1"/>
    <col min="14607" max="14607" width="18.42578125" style="13" customWidth="1"/>
    <col min="14608" max="14608" width="19" style="13" customWidth="1"/>
    <col min="14609" max="14609" width="16" style="13" customWidth="1"/>
    <col min="14610" max="14610" width="14.5703125" style="13" customWidth="1"/>
    <col min="14611" max="14611" width="15.140625" style="13" customWidth="1"/>
    <col min="14612" max="14612" width="14.7109375" style="13" customWidth="1"/>
    <col min="14613" max="14617" width="10.140625" style="13" customWidth="1"/>
    <col min="14618" max="14618" width="9.140625" style="13"/>
    <col min="14619" max="14619" width="24.85546875" style="13" customWidth="1"/>
    <col min="14620" max="14621" width="9.140625" style="13"/>
    <col min="14622" max="14622" width="21.28515625" style="13" customWidth="1"/>
    <col min="14623" max="14848" width="9.140625" style="13"/>
    <col min="14849" max="14849" width="1.5703125" style="13" customWidth="1"/>
    <col min="14850" max="14850" width="23.140625" style="13" customWidth="1"/>
    <col min="14851" max="14851" width="15.140625" style="13" customWidth="1"/>
    <col min="14852" max="14852" width="11.28515625" style="13" customWidth="1"/>
    <col min="14853" max="14856" width="15.140625" style="13" customWidth="1"/>
    <col min="14857" max="14857" width="17" style="13" customWidth="1"/>
    <col min="14858" max="14859" width="15.85546875" style="13" customWidth="1"/>
    <col min="14860" max="14860" width="14.140625" style="13" customWidth="1"/>
    <col min="14861" max="14861" width="17.5703125" style="13" customWidth="1"/>
    <col min="14862" max="14862" width="16.85546875" style="13" customWidth="1"/>
    <col min="14863" max="14863" width="18.42578125" style="13" customWidth="1"/>
    <col min="14864" max="14864" width="19" style="13" customWidth="1"/>
    <col min="14865" max="14865" width="16" style="13" customWidth="1"/>
    <col min="14866" max="14866" width="14.5703125" style="13" customWidth="1"/>
    <col min="14867" max="14867" width="15.140625" style="13" customWidth="1"/>
    <col min="14868" max="14868" width="14.7109375" style="13" customWidth="1"/>
    <col min="14869" max="14873" width="10.140625" style="13" customWidth="1"/>
    <col min="14874" max="14874" width="9.140625" style="13"/>
    <col min="14875" max="14875" width="24.85546875" style="13" customWidth="1"/>
    <col min="14876" max="14877" width="9.140625" style="13"/>
    <col min="14878" max="14878" width="21.28515625" style="13" customWidth="1"/>
    <col min="14879" max="15104" width="9.140625" style="13"/>
    <col min="15105" max="15105" width="1.5703125" style="13" customWidth="1"/>
    <col min="15106" max="15106" width="23.140625" style="13" customWidth="1"/>
    <col min="15107" max="15107" width="15.140625" style="13" customWidth="1"/>
    <col min="15108" max="15108" width="11.28515625" style="13" customWidth="1"/>
    <col min="15109" max="15112" width="15.140625" style="13" customWidth="1"/>
    <col min="15113" max="15113" width="17" style="13" customWidth="1"/>
    <col min="15114" max="15115" width="15.85546875" style="13" customWidth="1"/>
    <col min="15116" max="15116" width="14.140625" style="13" customWidth="1"/>
    <col min="15117" max="15117" width="17.5703125" style="13" customWidth="1"/>
    <col min="15118" max="15118" width="16.85546875" style="13" customWidth="1"/>
    <col min="15119" max="15119" width="18.42578125" style="13" customWidth="1"/>
    <col min="15120" max="15120" width="19" style="13" customWidth="1"/>
    <col min="15121" max="15121" width="16" style="13" customWidth="1"/>
    <col min="15122" max="15122" width="14.5703125" style="13" customWidth="1"/>
    <col min="15123" max="15123" width="15.140625" style="13" customWidth="1"/>
    <col min="15124" max="15124" width="14.7109375" style="13" customWidth="1"/>
    <col min="15125" max="15129" width="10.140625" style="13" customWidth="1"/>
    <col min="15130" max="15130" width="9.140625" style="13"/>
    <col min="15131" max="15131" width="24.85546875" style="13" customWidth="1"/>
    <col min="15132" max="15133" width="9.140625" style="13"/>
    <col min="15134" max="15134" width="21.28515625" style="13" customWidth="1"/>
    <col min="15135" max="15360" width="9.140625" style="13"/>
    <col min="15361" max="15361" width="1.5703125" style="13" customWidth="1"/>
    <col min="15362" max="15362" width="23.140625" style="13" customWidth="1"/>
    <col min="15363" max="15363" width="15.140625" style="13" customWidth="1"/>
    <col min="15364" max="15364" width="11.28515625" style="13" customWidth="1"/>
    <col min="15365" max="15368" width="15.140625" style="13" customWidth="1"/>
    <col min="15369" max="15369" width="17" style="13" customWidth="1"/>
    <col min="15370" max="15371" width="15.85546875" style="13" customWidth="1"/>
    <col min="15372" max="15372" width="14.140625" style="13" customWidth="1"/>
    <col min="15373" max="15373" width="17.5703125" style="13" customWidth="1"/>
    <col min="15374" max="15374" width="16.85546875" style="13" customWidth="1"/>
    <col min="15375" max="15375" width="18.42578125" style="13" customWidth="1"/>
    <col min="15376" max="15376" width="19" style="13" customWidth="1"/>
    <col min="15377" max="15377" width="16" style="13" customWidth="1"/>
    <col min="15378" max="15378" width="14.5703125" style="13" customWidth="1"/>
    <col min="15379" max="15379" width="15.140625" style="13" customWidth="1"/>
    <col min="15380" max="15380" width="14.7109375" style="13" customWidth="1"/>
    <col min="15381" max="15385" width="10.140625" style="13" customWidth="1"/>
    <col min="15386" max="15386" width="9.140625" style="13"/>
    <col min="15387" max="15387" width="24.85546875" style="13" customWidth="1"/>
    <col min="15388" max="15389" width="9.140625" style="13"/>
    <col min="15390" max="15390" width="21.28515625" style="13" customWidth="1"/>
    <col min="15391" max="15616" width="9.140625" style="13"/>
    <col min="15617" max="15617" width="1.5703125" style="13" customWidth="1"/>
    <col min="15618" max="15618" width="23.140625" style="13" customWidth="1"/>
    <col min="15619" max="15619" width="15.140625" style="13" customWidth="1"/>
    <col min="15620" max="15620" width="11.28515625" style="13" customWidth="1"/>
    <col min="15621" max="15624" width="15.140625" style="13" customWidth="1"/>
    <col min="15625" max="15625" width="17" style="13" customWidth="1"/>
    <col min="15626" max="15627" width="15.85546875" style="13" customWidth="1"/>
    <col min="15628" max="15628" width="14.140625" style="13" customWidth="1"/>
    <col min="15629" max="15629" width="17.5703125" style="13" customWidth="1"/>
    <col min="15630" max="15630" width="16.85546875" style="13" customWidth="1"/>
    <col min="15631" max="15631" width="18.42578125" style="13" customWidth="1"/>
    <col min="15632" max="15632" width="19" style="13" customWidth="1"/>
    <col min="15633" max="15633" width="16" style="13" customWidth="1"/>
    <col min="15634" max="15634" width="14.5703125" style="13" customWidth="1"/>
    <col min="15635" max="15635" width="15.140625" style="13" customWidth="1"/>
    <col min="15636" max="15636" width="14.7109375" style="13" customWidth="1"/>
    <col min="15637" max="15641" width="10.140625" style="13" customWidth="1"/>
    <col min="15642" max="15642" width="9.140625" style="13"/>
    <col min="15643" max="15643" width="24.85546875" style="13" customWidth="1"/>
    <col min="15644" max="15645" width="9.140625" style="13"/>
    <col min="15646" max="15646" width="21.28515625" style="13" customWidth="1"/>
    <col min="15647" max="15872" width="9.140625" style="13"/>
    <col min="15873" max="15873" width="1.5703125" style="13" customWidth="1"/>
    <col min="15874" max="15874" width="23.140625" style="13" customWidth="1"/>
    <col min="15875" max="15875" width="15.140625" style="13" customWidth="1"/>
    <col min="15876" max="15876" width="11.28515625" style="13" customWidth="1"/>
    <col min="15877" max="15880" width="15.140625" style="13" customWidth="1"/>
    <col min="15881" max="15881" width="17" style="13" customWidth="1"/>
    <col min="15882" max="15883" width="15.85546875" style="13" customWidth="1"/>
    <col min="15884" max="15884" width="14.140625" style="13" customWidth="1"/>
    <col min="15885" max="15885" width="17.5703125" style="13" customWidth="1"/>
    <col min="15886" max="15886" width="16.85546875" style="13" customWidth="1"/>
    <col min="15887" max="15887" width="18.42578125" style="13" customWidth="1"/>
    <col min="15888" max="15888" width="19" style="13" customWidth="1"/>
    <col min="15889" max="15889" width="16" style="13" customWidth="1"/>
    <col min="15890" max="15890" width="14.5703125" style="13" customWidth="1"/>
    <col min="15891" max="15891" width="15.140625" style="13" customWidth="1"/>
    <col min="15892" max="15892" width="14.7109375" style="13" customWidth="1"/>
    <col min="15893" max="15897" width="10.140625" style="13" customWidth="1"/>
    <col min="15898" max="15898" width="9.140625" style="13"/>
    <col min="15899" max="15899" width="24.85546875" style="13" customWidth="1"/>
    <col min="15900" max="15901" width="9.140625" style="13"/>
    <col min="15902" max="15902" width="21.28515625" style="13" customWidth="1"/>
    <col min="15903" max="16128" width="9.140625" style="13"/>
    <col min="16129" max="16129" width="1.5703125" style="13" customWidth="1"/>
    <col min="16130" max="16130" width="23.140625" style="13" customWidth="1"/>
    <col min="16131" max="16131" width="15.140625" style="13" customWidth="1"/>
    <col min="16132" max="16132" width="11.28515625" style="13" customWidth="1"/>
    <col min="16133" max="16136" width="15.140625" style="13" customWidth="1"/>
    <col min="16137" max="16137" width="17" style="13" customWidth="1"/>
    <col min="16138" max="16139" width="15.85546875" style="13" customWidth="1"/>
    <col min="16140" max="16140" width="14.140625" style="13" customWidth="1"/>
    <col min="16141" max="16141" width="17.5703125" style="13" customWidth="1"/>
    <col min="16142" max="16142" width="16.85546875" style="13" customWidth="1"/>
    <col min="16143" max="16143" width="18.42578125" style="13" customWidth="1"/>
    <col min="16144" max="16144" width="19" style="13" customWidth="1"/>
    <col min="16145" max="16145" width="16" style="13" customWidth="1"/>
    <col min="16146" max="16146" width="14.5703125" style="13" customWidth="1"/>
    <col min="16147" max="16147" width="15.140625" style="13" customWidth="1"/>
    <col min="16148" max="16148" width="14.7109375" style="13" customWidth="1"/>
    <col min="16149" max="16153" width="10.140625" style="13" customWidth="1"/>
    <col min="16154" max="16154" width="9.140625" style="13"/>
    <col min="16155" max="16155" width="24.85546875" style="13" customWidth="1"/>
    <col min="16156" max="16157" width="9.140625" style="13"/>
    <col min="16158" max="16158" width="21.28515625" style="13" customWidth="1"/>
    <col min="16159" max="16384" width="9.140625" style="13"/>
  </cols>
  <sheetData>
    <row r="1" spans="2:32" ht="15" customHeight="1" thickBot="1" x14ac:dyDescent="0.25">
      <c r="B1" s="39"/>
      <c r="C1" s="40"/>
      <c r="D1" s="40"/>
      <c r="E1" s="40"/>
      <c r="F1" s="40"/>
      <c r="G1" s="40"/>
      <c r="H1" s="40"/>
      <c r="I1" s="40"/>
      <c r="J1" s="168" t="s">
        <v>128</v>
      </c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70"/>
    </row>
    <row r="2" spans="2:32" ht="15" customHeight="1" thickBot="1" x14ac:dyDescent="0.25">
      <c r="B2" s="39"/>
      <c r="C2" s="40"/>
      <c r="D2" s="40"/>
      <c r="E2" s="40"/>
      <c r="F2" s="40"/>
      <c r="G2" s="40"/>
      <c r="H2" s="40"/>
      <c r="I2" s="40"/>
      <c r="J2" s="41"/>
      <c r="K2" s="168" t="s">
        <v>18</v>
      </c>
      <c r="L2" s="169"/>
      <c r="M2" s="169"/>
      <c r="N2" s="169"/>
      <c r="O2" s="169"/>
      <c r="P2" s="169"/>
      <c r="Q2" s="169"/>
      <c r="R2" s="169"/>
      <c r="S2" s="170"/>
      <c r="T2" s="41"/>
      <c r="U2" s="41"/>
      <c r="V2" s="41"/>
      <c r="W2" s="41"/>
    </row>
    <row r="3" spans="2:32" ht="15" customHeight="1" x14ac:dyDescent="0.2">
      <c r="B3" s="39"/>
      <c r="C3" s="40"/>
      <c r="D3" s="40"/>
      <c r="E3" s="40"/>
      <c r="F3" s="40"/>
      <c r="G3" s="40"/>
      <c r="H3" s="40"/>
      <c r="I3" s="40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</row>
    <row r="4" spans="2:32" ht="15" customHeight="1" thickBot="1" x14ac:dyDescent="0.25">
      <c r="B4" s="39"/>
      <c r="C4" s="40"/>
      <c r="D4" s="40"/>
      <c r="E4" s="40"/>
      <c r="F4" s="40"/>
      <c r="G4" s="40"/>
      <c r="H4" s="40"/>
      <c r="I4" s="40"/>
      <c r="J4" s="41"/>
      <c r="K4" s="42"/>
      <c r="L4" s="42"/>
      <c r="M4" s="42"/>
      <c r="N4" s="42"/>
      <c r="O4" s="42"/>
      <c r="P4" s="42"/>
      <c r="Q4" s="42"/>
      <c r="R4" s="42"/>
      <c r="S4" s="41"/>
      <c r="T4" s="41"/>
      <c r="U4" s="41"/>
      <c r="V4" s="41"/>
      <c r="W4" s="41"/>
    </row>
    <row r="5" spans="2:32" ht="18.75" thickBot="1" x14ac:dyDescent="0.3">
      <c r="B5" s="39"/>
      <c r="C5" s="40"/>
      <c r="D5" s="40"/>
      <c r="E5" s="40"/>
      <c r="F5" s="40"/>
      <c r="G5" s="40"/>
      <c r="H5" s="40"/>
      <c r="I5" s="40"/>
      <c r="J5" s="40"/>
      <c r="K5" s="171" t="s">
        <v>33</v>
      </c>
      <c r="L5" s="172"/>
      <c r="M5" s="172"/>
      <c r="N5" s="172"/>
      <c r="O5" s="172"/>
      <c r="P5" s="172"/>
      <c r="Q5" s="172"/>
      <c r="R5" s="173"/>
      <c r="S5" s="39"/>
      <c r="T5" s="39"/>
    </row>
    <row r="6" spans="2:32" ht="15.75" thickBot="1" x14ac:dyDescent="0.25"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39"/>
      <c r="T6" s="39"/>
    </row>
    <row r="7" spans="2:32" ht="15.75" customHeight="1" thickBot="1" x14ac:dyDescent="0.3">
      <c r="B7" s="174" t="s">
        <v>19</v>
      </c>
      <c r="C7" s="175"/>
      <c r="D7" s="43"/>
      <c r="E7" s="43"/>
      <c r="F7" s="44"/>
      <c r="G7" s="44"/>
      <c r="H7" s="43"/>
      <c r="I7" s="43"/>
      <c r="J7" s="43"/>
      <c r="K7" s="43"/>
      <c r="L7" s="43"/>
      <c r="M7" s="43"/>
      <c r="N7" s="43"/>
      <c r="O7" s="43"/>
      <c r="P7" s="176" t="s">
        <v>34</v>
      </c>
      <c r="Q7" s="177"/>
      <c r="R7" s="177"/>
      <c r="S7" s="177"/>
      <c r="T7" s="177"/>
      <c r="U7" s="178"/>
      <c r="V7" s="160" t="s">
        <v>35</v>
      </c>
      <c r="W7" s="177"/>
      <c r="X7" s="177"/>
      <c r="Y7" s="178"/>
      <c r="Z7" s="160" t="s">
        <v>36</v>
      </c>
      <c r="AA7" s="161"/>
      <c r="AB7" s="44"/>
      <c r="AC7" s="44"/>
      <c r="AD7" s="44"/>
      <c r="AE7" s="44"/>
      <c r="AF7" s="44"/>
    </row>
    <row r="8" spans="2:32" ht="46.5" customHeight="1" thickBot="1" x14ac:dyDescent="0.25"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179"/>
      <c r="Q8" s="180"/>
      <c r="R8" s="180"/>
      <c r="S8" s="180"/>
      <c r="T8" s="180"/>
      <c r="U8" s="181"/>
      <c r="V8" s="179"/>
      <c r="W8" s="180"/>
      <c r="X8" s="180"/>
      <c r="Y8" s="181"/>
      <c r="Z8" s="162"/>
      <c r="AA8" s="163"/>
      <c r="AB8" s="44"/>
      <c r="AC8" s="44"/>
      <c r="AD8" s="44"/>
      <c r="AE8" s="44"/>
      <c r="AF8" s="44"/>
    </row>
    <row r="9" spans="2:32" ht="98.25" customHeight="1" thickBot="1" x14ac:dyDescent="0.25">
      <c r="B9" s="156" t="s">
        <v>37</v>
      </c>
      <c r="C9" s="164" t="s">
        <v>38</v>
      </c>
      <c r="D9" s="156" t="s">
        <v>39</v>
      </c>
      <c r="E9" s="156" t="s">
        <v>40</v>
      </c>
      <c r="F9" s="156" t="s">
        <v>41</v>
      </c>
      <c r="G9" s="156" t="s">
        <v>42</v>
      </c>
      <c r="H9" s="156" t="s">
        <v>43</v>
      </c>
      <c r="I9" s="167" t="s">
        <v>44</v>
      </c>
      <c r="J9" s="156" t="s">
        <v>45</v>
      </c>
      <c r="K9" s="156" t="s">
        <v>46</v>
      </c>
      <c r="L9" s="160" t="s">
        <v>47</v>
      </c>
      <c r="M9" s="156" t="s">
        <v>48</v>
      </c>
      <c r="N9" s="156" t="s">
        <v>49</v>
      </c>
      <c r="O9" s="156" t="s">
        <v>50</v>
      </c>
      <c r="P9" s="154" t="s">
        <v>51</v>
      </c>
      <c r="Q9" s="154" t="s">
        <v>52</v>
      </c>
      <c r="R9" s="156" t="s">
        <v>53</v>
      </c>
      <c r="S9" s="154" t="s">
        <v>54</v>
      </c>
      <c r="T9" s="158" t="s">
        <v>55</v>
      </c>
      <c r="U9" s="159"/>
      <c r="V9" s="160" t="s">
        <v>56</v>
      </c>
      <c r="W9" s="161"/>
      <c r="X9" s="160" t="s">
        <v>57</v>
      </c>
      <c r="Y9" s="161"/>
      <c r="Z9" s="162"/>
      <c r="AA9" s="163"/>
      <c r="AB9" s="44"/>
      <c r="AC9" s="44"/>
      <c r="AD9" s="44"/>
      <c r="AE9" s="44"/>
      <c r="AF9" s="44"/>
    </row>
    <row r="10" spans="2:32" ht="66.75" customHeight="1" thickBot="1" x14ac:dyDescent="0.25">
      <c r="B10" s="157"/>
      <c r="C10" s="165"/>
      <c r="D10" s="157"/>
      <c r="E10" s="154"/>
      <c r="F10" s="166"/>
      <c r="G10" s="155"/>
      <c r="H10" s="157"/>
      <c r="I10" s="155"/>
      <c r="J10" s="157"/>
      <c r="K10" s="157"/>
      <c r="L10" s="158"/>
      <c r="M10" s="157"/>
      <c r="N10" s="157"/>
      <c r="O10" s="157"/>
      <c r="P10" s="155"/>
      <c r="Q10" s="155"/>
      <c r="R10" s="157"/>
      <c r="S10" s="155"/>
      <c r="T10" s="47" t="s">
        <v>58</v>
      </c>
      <c r="U10" s="46" t="s">
        <v>59</v>
      </c>
      <c r="V10" s="158"/>
      <c r="W10" s="159"/>
      <c r="X10" s="158"/>
      <c r="Y10" s="159"/>
      <c r="Z10" s="158"/>
      <c r="AA10" s="159"/>
      <c r="AB10" s="44"/>
      <c r="AC10" s="44"/>
      <c r="AD10" s="44"/>
      <c r="AE10" s="44"/>
      <c r="AF10" s="44"/>
    </row>
    <row r="11" spans="2:32" ht="51.75" thickBot="1" x14ac:dyDescent="0.25">
      <c r="B11" s="48" t="s">
        <v>114</v>
      </c>
      <c r="C11" s="49">
        <v>2023</v>
      </c>
      <c r="D11" s="199"/>
      <c r="E11" s="201" t="s">
        <v>60</v>
      </c>
      <c r="F11" s="200" t="s">
        <v>60</v>
      </c>
      <c r="G11" s="50" t="s">
        <v>61</v>
      </c>
      <c r="H11" s="50" t="s">
        <v>62</v>
      </c>
      <c r="I11" s="50" t="s">
        <v>63</v>
      </c>
      <c r="J11" s="50" t="s">
        <v>64</v>
      </c>
      <c r="K11" s="50" t="s">
        <v>119</v>
      </c>
      <c r="L11" s="50">
        <v>1</v>
      </c>
      <c r="M11" s="50" t="s">
        <v>121</v>
      </c>
      <c r="N11" s="50">
        <v>180</v>
      </c>
      <c r="O11" s="50" t="s">
        <v>60</v>
      </c>
      <c r="P11" s="51">
        <v>650000</v>
      </c>
      <c r="Q11" s="52">
        <v>0</v>
      </c>
      <c r="R11" s="53">
        <v>0</v>
      </c>
      <c r="S11" s="54">
        <f>SUM(P11:R11)</f>
        <v>650000</v>
      </c>
      <c r="T11" s="55">
        <v>0</v>
      </c>
      <c r="U11" s="56"/>
      <c r="V11" s="150" t="s">
        <v>65</v>
      </c>
      <c r="W11" s="151"/>
      <c r="X11" s="152" t="s">
        <v>66</v>
      </c>
      <c r="Y11" s="153"/>
      <c r="Z11" s="152" t="s">
        <v>60</v>
      </c>
      <c r="AA11" s="153"/>
    </row>
    <row r="12" spans="2:32" ht="64.5" thickBot="1" x14ac:dyDescent="0.25">
      <c r="B12" s="48" t="s">
        <v>115</v>
      </c>
      <c r="C12" s="49">
        <v>2023</v>
      </c>
      <c r="D12" s="58"/>
      <c r="E12" s="201" t="s">
        <v>60</v>
      </c>
      <c r="F12" s="200" t="s">
        <v>60</v>
      </c>
      <c r="G12" s="50" t="s">
        <v>61</v>
      </c>
      <c r="H12" s="50" t="s">
        <v>62</v>
      </c>
      <c r="I12" s="50" t="s">
        <v>63</v>
      </c>
      <c r="J12" s="50" t="s">
        <v>64</v>
      </c>
      <c r="K12" s="198" t="s">
        <v>120</v>
      </c>
      <c r="L12" s="50">
        <v>1</v>
      </c>
      <c r="M12" s="50" t="s">
        <v>121</v>
      </c>
      <c r="N12" s="50">
        <v>180</v>
      </c>
      <c r="O12" s="50" t="s">
        <v>60</v>
      </c>
      <c r="P12" s="51">
        <v>170000</v>
      </c>
      <c r="Q12" s="52">
        <v>0</v>
      </c>
      <c r="R12" s="53">
        <v>0</v>
      </c>
      <c r="S12" s="202">
        <f>SUM(P12:R12)</f>
        <v>170000</v>
      </c>
      <c r="T12" s="55">
        <v>0</v>
      </c>
      <c r="U12" s="56"/>
      <c r="V12" s="150" t="s">
        <v>65</v>
      </c>
      <c r="W12" s="151"/>
      <c r="X12" s="152" t="s">
        <v>66</v>
      </c>
      <c r="Y12" s="153"/>
      <c r="Z12" s="152" t="s">
        <v>60</v>
      </c>
      <c r="AA12" s="153"/>
    </row>
    <row r="13" spans="2:32" ht="64.5" thickBot="1" x14ac:dyDescent="0.25">
      <c r="B13" s="48" t="s">
        <v>116</v>
      </c>
      <c r="C13" s="49">
        <v>2023</v>
      </c>
      <c r="D13" s="58"/>
      <c r="E13" s="201" t="s">
        <v>60</v>
      </c>
      <c r="F13" s="200" t="s">
        <v>60</v>
      </c>
      <c r="G13" s="50" t="s">
        <v>61</v>
      </c>
      <c r="H13" s="50" t="s">
        <v>62</v>
      </c>
      <c r="I13" s="50" t="s">
        <v>63</v>
      </c>
      <c r="J13" s="50" t="s">
        <v>64</v>
      </c>
      <c r="K13" s="198" t="s">
        <v>122</v>
      </c>
      <c r="L13" s="50">
        <v>1</v>
      </c>
      <c r="M13" s="50" t="s">
        <v>121</v>
      </c>
      <c r="N13" s="50">
        <v>365</v>
      </c>
      <c r="O13" s="50" t="s">
        <v>60</v>
      </c>
      <c r="P13" s="51">
        <f>1500000-P11-P12</f>
        <v>680000</v>
      </c>
      <c r="Q13" s="52">
        <v>0</v>
      </c>
      <c r="R13" s="53">
        <v>0</v>
      </c>
      <c r="S13" s="202">
        <f>SUM(P13:R13)</f>
        <v>680000</v>
      </c>
      <c r="T13" s="55">
        <v>0</v>
      </c>
      <c r="U13" s="56"/>
      <c r="V13" s="150" t="s">
        <v>65</v>
      </c>
      <c r="W13" s="151"/>
      <c r="X13" s="152" t="s">
        <v>66</v>
      </c>
      <c r="Y13" s="153"/>
      <c r="Z13" s="152" t="s">
        <v>60</v>
      </c>
      <c r="AA13" s="153"/>
    </row>
    <row r="14" spans="2:32" ht="90" thickBot="1" x14ac:dyDescent="0.25">
      <c r="B14" s="48" t="s">
        <v>117</v>
      </c>
      <c r="C14" s="49">
        <v>2023</v>
      </c>
      <c r="D14" s="58"/>
      <c r="E14" s="201" t="s">
        <v>60</v>
      </c>
      <c r="F14" s="200" t="s">
        <v>60</v>
      </c>
      <c r="G14" s="50" t="s">
        <v>61</v>
      </c>
      <c r="H14" s="50" t="s">
        <v>62</v>
      </c>
      <c r="I14" s="50" t="s">
        <v>63</v>
      </c>
      <c r="J14" s="50" t="s">
        <v>64</v>
      </c>
      <c r="K14" s="198" t="s">
        <v>124</v>
      </c>
      <c r="L14" s="50">
        <v>1</v>
      </c>
      <c r="M14" s="50" t="s">
        <v>121</v>
      </c>
      <c r="N14" s="50">
        <f>365*2</f>
        <v>730</v>
      </c>
      <c r="O14" s="50" t="s">
        <v>60</v>
      </c>
      <c r="P14" s="51">
        <f>2500000/1.22-P15</f>
        <v>549180.32786885253</v>
      </c>
      <c r="Q14" s="52">
        <v>0</v>
      </c>
      <c r="R14" s="53">
        <v>0</v>
      </c>
      <c r="S14" s="202">
        <f>SUM(P14:R14)</f>
        <v>549180.32786885253</v>
      </c>
      <c r="T14" s="55">
        <v>0</v>
      </c>
      <c r="U14" s="56"/>
      <c r="V14" s="150" t="s">
        <v>65</v>
      </c>
      <c r="W14" s="151"/>
      <c r="X14" s="152" t="s">
        <v>66</v>
      </c>
      <c r="Y14" s="153"/>
      <c r="Z14" s="152" t="s">
        <v>60</v>
      </c>
      <c r="AA14" s="153"/>
    </row>
    <row r="15" spans="2:32" ht="141" thickBot="1" x14ac:dyDescent="0.25">
      <c r="B15" s="48" t="s">
        <v>118</v>
      </c>
      <c r="C15" s="49">
        <v>2023</v>
      </c>
      <c r="D15" s="58"/>
      <c r="E15" s="201" t="s">
        <v>60</v>
      </c>
      <c r="F15" s="200" t="s">
        <v>60</v>
      </c>
      <c r="G15" s="50" t="s">
        <v>61</v>
      </c>
      <c r="H15" s="50" t="s">
        <v>62</v>
      </c>
      <c r="I15" s="50" t="s">
        <v>63</v>
      </c>
      <c r="J15" s="50" t="s">
        <v>64</v>
      </c>
      <c r="K15" s="198" t="s">
        <v>123</v>
      </c>
      <c r="L15" s="50">
        <v>1</v>
      </c>
      <c r="M15" s="50" t="s">
        <v>121</v>
      </c>
      <c r="N15" s="50">
        <f>365*2</f>
        <v>730</v>
      </c>
      <c r="O15" s="50" t="s">
        <v>60</v>
      </c>
      <c r="P15" s="51">
        <v>1500000</v>
      </c>
      <c r="Q15" s="52">
        <v>0</v>
      </c>
      <c r="R15" s="53">
        <v>0</v>
      </c>
      <c r="S15" s="202">
        <f>SUM(P15:R15)</f>
        <v>1500000</v>
      </c>
      <c r="T15" s="55">
        <v>0</v>
      </c>
      <c r="U15" s="56"/>
      <c r="V15" s="150" t="s">
        <v>65</v>
      </c>
      <c r="W15" s="151"/>
      <c r="X15" s="152" t="s">
        <v>66</v>
      </c>
      <c r="Y15" s="153"/>
      <c r="Z15" s="152" t="s">
        <v>60</v>
      </c>
      <c r="AA15" s="153"/>
    </row>
    <row r="16" spans="2:32" ht="13.5" thickBot="1" x14ac:dyDescent="0.25">
      <c r="B16" s="59"/>
      <c r="C16" s="57"/>
      <c r="D16" s="57"/>
      <c r="E16" s="57"/>
      <c r="F16" s="57"/>
      <c r="G16" s="57"/>
      <c r="H16" s="57"/>
      <c r="I16" s="57"/>
      <c r="J16" s="57"/>
      <c r="K16" s="57"/>
      <c r="L16" s="59"/>
      <c r="M16" s="57"/>
      <c r="N16" s="57"/>
      <c r="O16" s="60"/>
      <c r="P16" s="57"/>
      <c r="Q16" s="61"/>
      <c r="R16" s="57"/>
      <c r="S16" s="57"/>
      <c r="T16" s="59"/>
      <c r="U16" s="57"/>
      <c r="V16" s="147"/>
      <c r="W16" s="148"/>
      <c r="X16" s="147"/>
      <c r="Y16" s="148"/>
      <c r="Z16" s="127"/>
      <c r="AA16" s="129"/>
    </row>
    <row r="17" spans="2:34" ht="13.5" thickBot="1" x14ac:dyDescent="0.25">
      <c r="B17" s="59"/>
      <c r="C17" s="57"/>
      <c r="D17" s="57"/>
      <c r="E17" s="57"/>
      <c r="F17" s="57"/>
      <c r="G17" s="57"/>
      <c r="H17" s="57"/>
      <c r="I17" s="57"/>
      <c r="J17" s="57"/>
      <c r="K17" s="57"/>
      <c r="L17" s="59"/>
      <c r="M17" s="57"/>
      <c r="N17" s="57"/>
      <c r="O17" s="60"/>
      <c r="P17" s="57"/>
      <c r="Q17" s="61"/>
      <c r="R17" s="57"/>
      <c r="S17" s="57"/>
      <c r="T17" s="59"/>
      <c r="U17" s="57"/>
      <c r="V17" s="147"/>
      <c r="W17" s="148"/>
      <c r="X17" s="147"/>
      <c r="Y17" s="148"/>
      <c r="Z17" s="127"/>
      <c r="AA17" s="129"/>
    </row>
    <row r="18" spans="2:34" ht="13.5" thickBot="1" x14ac:dyDescent="0.25">
      <c r="B18" s="62"/>
      <c r="C18" s="63"/>
      <c r="D18" s="63"/>
      <c r="E18" s="63"/>
      <c r="F18" s="63"/>
      <c r="G18" s="63"/>
      <c r="H18" s="63"/>
      <c r="I18" s="63"/>
      <c r="J18" s="63"/>
      <c r="K18" s="63"/>
      <c r="L18" s="62"/>
      <c r="M18" s="63"/>
      <c r="N18" s="63"/>
      <c r="O18" s="64"/>
      <c r="P18" s="63"/>
      <c r="Q18" s="65"/>
      <c r="R18" s="63"/>
      <c r="S18" s="63"/>
      <c r="T18" s="62"/>
      <c r="U18" s="63"/>
      <c r="V18" s="147"/>
      <c r="W18" s="148"/>
      <c r="X18" s="147"/>
      <c r="Y18" s="148"/>
      <c r="Z18" s="149"/>
      <c r="AA18" s="120"/>
    </row>
    <row r="19" spans="2:34" x14ac:dyDescent="0.2">
      <c r="B19" s="13" t="s">
        <v>67</v>
      </c>
      <c r="Z19" s="140"/>
      <c r="AA19" s="116"/>
    </row>
    <row r="21" spans="2:34" x14ac:dyDescent="0.2">
      <c r="B21" s="66" t="s">
        <v>68</v>
      </c>
    </row>
    <row r="22" spans="2:34" x14ac:dyDescent="0.2">
      <c r="B22" s="66" t="s">
        <v>69</v>
      </c>
    </row>
    <row r="23" spans="2:34" x14ac:dyDescent="0.2">
      <c r="B23" s="66" t="s">
        <v>70</v>
      </c>
    </row>
    <row r="24" spans="2:34" x14ac:dyDescent="0.2">
      <c r="B24" s="66" t="s">
        <v>71</v>
      </c>
    </row>
    <row r="25" spans="2:34" x14ac:dyDescent="0.2">
      <c r="B25" s="66" t="s">
        <v>72</v>
      </c>
    </row>
    <row r="26" spans="2:34" ht="12.75" customHeight="1" x14ac:dyDescent="0.2">
      <c r="B26" s="110" t="s">
        <v>73</v>
      </c>
      <c r="C26" s="110"/>
      <c r="D26" s="110"/>
      <c r="E26" s="110"/>
      <c r="F26" s="110"/>
      <c r="G26" s="110"/>
      <c r="H26" s="110"/>
      <c r="I26" s="110"/>
    </row>
    <row r="27" spans="2:34" x14ac:dyDescent="0.2">
      <c r="B27" s="66" t="s">
        <v>74</v>
      </c>
    </row>
    <row r="28" spans="2:34" x14ac:dyDescent="0.2">
      <c r="B28" s="66" t="s">
        <v>75</v>
      </c>
    </row>
    <row r="29" spans="2:34" x14ac:dyDescent="0.2">
      <c r="B29" s="66" t="s">
        <v>76</v>
      </c>
    </row>
    <row r="30" spans="2:34" ht="13.5" thickBot="1" x14ac:dyDescent="0.25">
      <c r="B30" s="66" t="s">
        <v>77</v>
      </c>
      <c r="T30" s="44"/>
      <c r="U30" s="44"/>
      <c r="V30" s="44"/>
      <c r="W30" s="44"/>
      <c r="X30" s="44"/>
    </row>
    <row r="31" spans="2:34" ht="13.5" thickBot="1" x14ac:dyDescent="0.25">
      <c r="B31" s="66" t="s">
        <v>78</v>
      </c>
      <c r="Z31" s="134" t="s">
        <v>79</v>
      </c>
      <c r="AA31" s="135"/>
      <c r="AB31" s="135"/>
      <c r="AC31" s="135"/>
      <c r="AD31" s="135"/>
      <c r="AE31" s="135"/>
      <c r="AF31" s="135"/>
      <c r="AG31" s="135"/>
      <c r="AH31" s="136"/>
    </row>
    <row r="32" spans="2:34" ht="13.5" thickBot="1" x14ac:dyDescent="0.25">
      <c r="B32" s="66" t="s">
        <v>80</v>
      </c>
      <c r="Z32" s="141" t="s">
        <v>81</v>
      </c>
      <c r="AA32" s="142"/>
      <c r="AB32" s="142"/>
      <c r="AC32" s="142"/>
      <c r="AD32" s="142"/>
      <c r="AE32" s="142"/>
      <c r="AF32" s="142"/>
      <c r="AG32" s="142"/>
      <c r="AH32" s="143"/>
    </row>
    <row r="33" spans="2:34" ht="13.5" thickBot="1" x14ac:dyDescent="0.25">
      <c r="B33" s="66" t="s">
        <v>82</v>
      </c>
      <c r="T33" s="44"/>
      <c r="U33" s="44"/>
      <c r="V33" s="44"/>
      <c r="W33" s="44"/>
      <c r="X33" s="44"/>
      <c r="Z33" s="144" t="s">
        <v>83</v>
      </c>
      <c r="AA33" s="145"/>
      <c r="AB33" s="145"/>
      <c r="AC33" s="146"/>
      <c r="AD33" s="127" t="s">
        <v>84</v>
      </c>
      <c r="AE33" s="128"/>
      <c r="AF33" s="128"/>
      <c r="AG33" s="128"/>
      <c r="AH33" s="129"/>
    </row>
    <row r="34" spans="2:34" ht="13.5" thickBot="1" x14ac:dyDescent="0.25">
      <c r="T34" s="66"/>
      <c r="U34" s="66"/>
      <c r="V34" s="66"/>
      <c r="W34" s="66"/>
      <c r="X34" s="66"/>
      <c r="Z34" s="134" t="s">
        <v>85</v>
      </c>
      <c r="AA34" s="135"/>
      <c r="AB34" s="135"/>
      <c r="AC34" s="135"/>
      <c r="AD34" s="135"/>
      <c r="AE34" s="135"/>
      <c r="AF34" s="135"/>
      <c r="AG34" s="135"/>
      <c r="AH34" s="136"/>
    </row>
    <row r="35" spans="2:34" ht="13.5" thickBot="1" x14ac:dyDescent="0.25">
      <c r="Z35" s="134" t="s">
        <v>86</v>
      </c>
      <c r="AA35" s="136"/>
      <c r="AB35" s="137" t="s">
        <v>51</v>
      </c>
      <c r="AC35" s="138"/>
      <c r="AD35" s="139"/>
      <c r="AE35" s="137" t="s">
        <v>52</v>
      </c>
      <c r="AF35" s="139"/>
      <c r="AG35" s="137" t="s">
        <v>87</v>
      </c>
      <c r="AH35" s="139"/>
    </row>
    <row r="36" spans="2:34" ht="12.75" customHeight="1" x14ac:dyDescent="0.2">
      <c r="Z36" s="130" t="s">
        <v>7</v>
      </c>
      <c r="AA36" s="131"/>
      <c r="AB36" s="115"/>
      <c r="AC36" s="116"/>
      <c r="AD36" s="117"/>
      <c r="AE36" s="115"/>
      <c r="AF36" s="117"/>
      <c r="AG36" s="115"/>
      <c r="AH36" s="117"/>
    </row>
    <row r="37" spans="2:34" ht="13.5" thickBot="1" x14ac:dyDescent="0.25">
      <c r="Z37" s="132"/>
      <c r="AA37" s="133"/>
      <c r="AB37" s="118"/>
      <c r="AC37" s="119"/>
      <c r="AD37" s="120"/>
      <c r="AE37" s="118"/>
      <c r="AF37" s="120"/>
      <c r="AG37" s="118"/>
      <c r="AH37" s="120"/>
    </row>
    <row r="38" spans="2:34" ht="12.75" customHeight="1" x14ac:dyDescent="0.2">
      <c r="Z38" s="111" t="s">
        <v>8</v>
      </c>
      <c r="AA38" s="112"/>
      <c r="AB38" s="115"/>
      <c r="AC38" s="116"/>
      <c r="AD38" s="117"/>
      <c r="AE38" s="115"/>
      <c r="AF38" s="117"/>
      <c r="AG38" s="115"/>
      <c r="AH38" s="117"/>
    </row>
    <row r="39" spans="2:34" ht="13.5" thickBot="1" x14ac:dyDescent="0.25">
      <c r="B39" s="67" t="s">
        <v>88</v>
      </c>
      <c r="Z39" s="113"/>
      <c r="AA39" s="114"/>
      <c r="AB39" s="118"/>
      <c r="AC39" s="119"/>
      <c r="AD39" s="120"/>
      <c r="AE39" s="118"/>
      <c r="AF39" s="120"/>
      <c r="AG39" s="118"/>
      <c r="AH39" s="120"/>
    </row>
    <row r="40" spans="2:34" ht="12.75" customHeight="1" x14ac:dyDescent="0.2">
      <c r="B40" s="66" t="s">
        <v>89</v>
      </c>
      <c r="Z40" s="111" t="s">
        <v>9</v>
      </c>
      <c r="AA40" s="112"/>
      <c r="AB40" s="115"/>
      <c r="AC40" s="116"/>
      <c r="AD40" s="117"/>
      <c r="AE40" s="115"/>
      <c r="AF40" s="117"/>
      <c r="AG40" s="115"/>
      <c r="AH40" s="117"/>
    </row>
    <row r="41" spans="2:34" ht="13.5" customHeight="1" thickBot="1" x14ac:dyDescent="0.25">
      <c r="B41" s="66" t="s">
        <v>90</v>
      </c>
      <c r="Z41" s="113"/>
      <c r="AA41" s="114"/>
      <c r="AB41" s="118"/>
      <c r="AC41" s="119"/>
      <c r="AD41" s="120"/>
      <c r="AE41" s="118"/>
      <c r="AF41" s="120"/>
      <c r="AG41" s="118"/>
      <c r="AH41" s="120"/>
    </row>
    <row r="42" spans="2:34" ht="13.5" thickBot="1" x14ac:dyDescent="0.25">
      <c r="B42" s="66" t="s">
        <v>91</v>
      </c>
      <c r="Z42" s="125" t="s">
        <v>92</v>
      </c>
      <c r="AA42" s="126"/>
      <c r="AB42" s="127"/>
      <c r="AC42" s="128"/>
      <c r="AD42" s="129"/>
      <c r="AE42" s="127"/>
      <c r="AF42" s="129"/>
      <c r="AG42" s="127"/>
      <c r="AH42" s="129"/>
    </row>
    <row r="43" spans="2:34" ht="12.75" customHeight="1" x14ac:dyDescent="0.2">
      <c r="Z43" s="130" t="s">
        <v>93</v>
      </c>
      <c r="AA43" s="131"/>
      <c r="AB43" s="115"/>
      <c r="AC43" s="116"/>
      <c r="AD43" s="117"/>
      <c r="AE43" s="115"/>
      <c r="AF43" s="117"/>
      <c r="AG43" s="115"/>
      <c r="AH43" s="117"/>
    </row>
    <row r="44" spans="2:34" ht="13.5" thickBot="1" x14ac:dyDescent="0.25">
      <c r="Z44" s="132"/>
      <c r="AA44" s="133"/>
      <c r="AB44" s="118"/>
      <c r="AC44" s="119"/>
      <c r="AD44" s="120"/>
      <c r="AE44" s="118"/>
      <c r="AF44" s="120"/>
      <c r="AG44" s="118"/>
      <c r="AH44" s="120"/>
    </row>
    <row r="45" spans="2:34" ht="13.5" customHeight="1" x14ac:dyDescent="0.2">
      <c r="B45" s="67" t="s">
        <v>94</v>
      </c>
      <c r="Z45" s="111" t="s">
        <v>12</v>
      </c>
      <c r="AA45" s="112"/>
      <c r="AB45" s="115"/>
      <c r="AC45" s="116"/>
      <c r="AD45" s="117"/>
      <c r="AE45" s="115"/>
      <c r="AF45" s="117"/>
      <c r="AG45" s="115"/>
      <c r="AH45" s="117"/>
    </row>
    <row r="46" spans="2:34" ht="13.5" thickBot="1" x14ac:dyDescent="0.25">
      <c r="B46" s="66" t="s">
        <v>95</v>
      </c>
      <c r="Z46" s="113"/>
      <c r="AA46" s="114"/>
      <c r="AB46" s="118"/>
      <c r="AC46" s="119"/>
      <c r="AD46" s="120"/>
      <c r="AE46" s="118"/>
      <c r="AF46" s="120"/>
      <c r="AG46" s="118"/>
      <c r="AH46" s="120"/>
    </row>
    <row r="47" spans="2:34" x14ac:dyDescent="0.2">
      <c r="B47" s="66" t="s">
        <v>96</v>
      </c>
      <c r="Z47" s="121" t="s">
        <v>13</v>
      </c>
      <c r="AA47" s="122"/>
      <c r="AB47" s="115"/>
      <c r="AC47" s="116"/>
      <c r="AD47" s="117"/>
      <c r="AE47" s="115"/>
      <c r="AF47" s="117"/>
      <c r="AG47" s="115"/>
      <c r="AH47" s="117"/>
    </row>
    <row r="48" spans="2:34" ht="12.75" customHeight="1" thickBot="1" x14ac:dyDescent="0.25">
      <c r="B48" s="66" t="s">
        <v>97</v>
      </c>
      <c r="Z48" s="123"/>
      <c r="AA48" s="124"/>
      <c r="AB48" s="118"/>
      <c r="AC48" s="119"/>
      <c r="AD48" s="120"/>
      <c r="AE48" s="118"/>
      <c r="AF48" s="120"/>
      <c r="AG48" s="118"/>
      <c r="AH48" s="120"/>
    </row>
    <row r="49" spans="2:3" x14ac:dyDescent="0.2">
      <c r="B49" s="66" t="s">
        <v>98</v>
      </c>
    </row>
    <row r="50" spans="2:3" x14ac:dyDescent="0.2">
      <c r="B50" s="66" t="s">
        <v>99</v>
      </c>
    </row>
    <row r="51" spans="2:3" x14ac:dyDescent="0.2">
      <c r="B51" s="66" t="s">
        <v>100</v>
      </c>
    </row>
    <row r="52" spans="2:3" x14ac:dyDescent="0.2">
      <c r="B52" s="66" t="s">
        <v>101</v>
      </c>
    </row>
    <row r="54" spans="2:3" x14ac:dyDescent="0.2">
      <c r="B54" s="67" t="s">
        <v>102</v>
      </c>
    </row>
    <row r="55" spans="2:3" ht="14.25" customHeight="1" x14ac:dyDescent="0.2">
      <c r="B55" s="110" t="s">
        <v>103</v>
      </c>
      <c r="C55" s="110"/>
    </row>
    <row r="56" spans="2:3" ht="12.75" customHeight="1" x14ac:dyDescent="0.2">
      <c r="B56" s="110" t="s">
        <v>104</v>
      </c>
      <c r="C56" s="110"/>
    </row>
    <row r="57" spans="2:3" x14ac:dyDescent="0.2">
      <c r="B57" s="110" t="s">
        <v>105</v>
      </c>
      <c r="C57" s="110"/>
    </row>
    <row r="58" spans="2:3" x14ac:dyDescent="0.2">
      <c r="B58" s="110" t="s">
        <v>106</v>
      </c>
      <c r="C58" s="110"/>
    </row>
    <row r="59" spans="2:3" x14ac:dyDescent="0.2">
      <c r="B59" s="110" t="s">
        <v>107</v>
      </c>
      <c r="C59" s="110"/>
    </row>
    <row r="63" spans="2:3" x14ac:dyDescent="0.2">
      <c r="B63" s="67" t="s">
        <v>108</v>
      </c>
    </row>
    <row r="64" spans="2:3" x14ac:dyDescent="0.2">
      <c r="B64" s="66" t="s">
        <v>109</v>
      </c>
    </row>
    <row r="65" spans="2:2" x14ac:dyDescent="0.2">
      <c r="B65" s="66" t="s">
        <v>110</v>
      </c>
    </row>
    <row r="66" spans="2:2" x14ac:dyDescent="0.2">
      <c r="B66" s="66" t="s">
        <v>111</v>
      </c>
    </row>
    <row r="67" spans="2:2" x14ac:dyDescent="0.2">
      <c r="B67" s="66" t="s">
        <v>112</v>
      </c>
    </row>
  </sheetData>
  <mergeCells count="96">
    <mergeCell ref="J1:W1"/>
    <mergeCell ref="K2:S2"/>
    <mergeCell ref="K5:R5"/>
    <mergeCell ref="B7:C7"/>
    <mergeCell ref="P7:U8"/>
    <mergeCell ref="V7:Y8"/>
    <mergeCell ref="Z7:A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X9:Y10"/>
    <mergeCell ref="K9:K10"/>
    <mergeCell ref="L9:L10"/>
    <mergeCell ref="M9:M10"/>
    <mergeCell ref="N9:N10"/>
    <mergeCell ref="O9:O10"/>
    <mergeCell ref="P9:P10"/>
    <mergeCell ref="Q9:Q10"/>
    <mergeCell ref="R9:R10"/>
    <mergeCell ref="S9:S10"/>
    <mergeCell ref="T9:U9"/>
    <mergeCell ref="V9:W10"/>
    <mergeCell ref="V11:W11"/>
    <mergeCell ref="X11:Y11"/>
    <mergeCell ref="Z11:AA11"/>
    <mergeCell ref="V12:W12"/>
    <mergeCell ref="X12:Y12"/>
    <mergeCell ref="Z12:AA12"/>
    <mergeCell ref="V13:W13"/>
    <mergeCell ref="X13:Y13"/>
    <mergeCell ref="Z13:AA13"/>
    <mergeCell ref="V14:W14"/>
    <mergeCell ref="X14:Y14"/>
    <mergeCell ref="Z14:AA14"/>
    <mergeCell ref="V15:W15"/>
    <mergeCell ref="X15:Y15"/>
    <mergeCell ref="Z15:AA15"/>
    <mergeCell ref="V16:W16"/>
    <mergeCell ref="X16:Y16"/>
    <mergeCell ref="Z16:AA16"/>
    <mergeCell ref="V17:W17"/>
    <mergeCell ref="X17:Y17"/>
    <mergeCell ref="Z17:AA17"/>
    <mergeCell ref="V18:W18"/>
    <mergeCell ref="X18:Y18"/>
    <mergeCell ref="Z18:AA18"/>
    <mergeCell ref="B26:I26"/>
    <mergeCell ref="Z31:AH31"/>
    <mergeCell ref="Z32:AH32"/>
    <mergeCell ref="Z33:AC33"/>
    <mergeCell ref="AD33:AH33"/>
    <mergeCell ref="Z36:AA37"/>
    <mergeCell ref="AB36:AD37"/>
    <mergeCell ref="AE36:AF37"/>
    <mergeCell ref="AG36:AH37"/>
    <mergeCell ref="Z19:AA19"/>
    <mergeCell ref="Z34:AH34"/>
    <mergeCell ref="Z35:AA35"/>
    <mergeCell ref="AB35:AD35"/>
    <mergeCell ref="AE35:AF35"/>
    <mergeCell ref="AG35:AH35"/>
    <mergeCell ref="Z38:AA39"/>
    <mergeCell ref="AB38:AD39"/>
    <mergeCell ref="AE38:AF39"/>
    <mergeCell ref="AG38:AH39"/>
    <mergeCell ref="Z40:AA41"/>
    <mergeCell ref="AB40:AD41"/>
    <mergeCell ref="AE40:AF41"/>
    <mergeCell ref="AG40:AH41"/>
    <mergeCell ref="Z42:AA42"/>
    <mergeCell ref="AB42:AD42"/>
    <mergeCell ref="AE42:AF42"/>
    <mergeCell ref="AG42:AH42"/>
    <mergeCell ref="Z43:AA44"/>
    <mergeCell ref="AB43:AD44"/>
    <mergeCell ref="AE43:AF44"/>
    <mergeCell ref="AG43:AH44"/>
    <mergeCell ref="Z45:AA46"/>
    <mergeCell ref="AB45:AD46"/>
    <mergeCell ref="AE45:AF46"/>
    <mergeCell ref="AG45:AH46"/>
    <mergeCell ref="Z47:AA48"/>
    <mergeCell ref="AB47:AD48"/>
    <mergeCell ref="AE47:AF48"/>
    <mergeCell ref="AG47:AH48"/>
    <mergeCell ref="B55:C55"/>
    <mergeCell ref="B56:C56"/>
    <mergeCell ref="B57:C57"/>
    <mergeCell ref="B58:C58"/>
    <mergeCell ref="B59:C59"/>
  </mergeCells>
  <pageMargins left="0.39370078740157483" right="0.47244094488188981" top="0.31496062992125984" bottom="0.70866141732283472" header="0.19685039370078741" footer="0.51181102362204722"/>
  <pageSetup paperSize="8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E7B29-A446-45AE-9E97-79C0CB481BAD}">
  <sheetPr>
    <pageSetUpPr fitToPage="1"/>
  </sheetPr>
  <dimension ref="B1:I35"/>
  <sheetViews>
    <sheetView workbookViewId="0">
      <pane ySplit="5" topLeftCell="A6" activePane="bottomLeft" state="frozen"/>
      <selection pane="bottomLeft" activeCell="B2" sqref="B2"/>
    </sheetView>
  </sheetViews>
  <sheetFormatPr defaultRowHeight="12.75" x14ac:dyDescent="0.2"/>
  <cols>
    <col min="1" max="1" width="1.5703125" style="13" customWidth="1"/>
    <col min="2" max="2" width="21.140625" style="13" bestFit="1" customWidth="1"/>
    <col min="3" max="3" width="14.5703125" style="13" customWidth="1"/>
    <col min="4" max="5" width="26.5703125" style="13" customWidth="1"/>
    <col min="6" max="6" width="15.5703125" style="13" customWidth="1"/>
    <col min="7" max="7" width="17.85546875" style="13" customWidth="1"/>
    <col min="8" max="8" width="14.42578125" style="13" customWidth="1"/>
    <col min="9" max="9" width="14" style="13" bestFit="1" customWidth="1"/>
    <col min="10" max="256" width="9.140625" style="13"/>
    <col min="257" max="257" width="1.5703125" style="13" customWidth="1"/>
    <col min="258" max="258" width="21.140625" style="13" bestFit="1" customWidth="1"/>
    <col min="259" max="259" width="14.5703125" style="13" customWidth="1"/>
    <col min="260" max="261" width="26.5703125" style="13" customWidth="1"/>
    <col min="262" max="262" width="15.5703125" style="13" customWidth="1"/>
    <col min="263" max="263" width="17.85546875" style="13" customWidth="1"/>
    <col min="264" max="264" width="14.42578125" style="13" customWidth="1"/>
    <col min="265" max="265" width="14" style="13" bestFit="1" customWidth="1"/>
    <col min="266" max="512" width="9.140625" style="13"/>
    <col min="513" max="513" width="1.5703125" style="13" customWidth="1"/>
    <col min="514" max="514" width="21.140625" style="13" bestFit="1" customWidth="1"/>
    <col min="515" max="515" width="14.5703125" style="13" customWidth="1"/>
    <col min="516" max="517" width="26.5703125" style="13" customWidth="1"/>
    <col min="518" max="518" width="15.5703125" style="13" customWidth="1"/>
    <col min="519" max="519" width="17.85546875" style="13" customWidth="1"/>
    <col min="520" max="520" width="14.42578125" style="13" customWidth="1"/>
    <col min="521" max="521" width="14" style="13" bestFit="1" customWidth="1"/>
    <col min="522" max="768" width="9.140625" style="13"/>
    <col min="769" max="769" width="1.5703125" style="13" customWidth="1"/>
    <col min="770" max="770" width="21.140625" style="13" bestFit="1" customWidth="1"/>
    <col min="771" max="771" width="14.5703125" style="13" customWidth="1"/>
    <col min="772" max="773" width="26.5703125" style="13" customWidth="1"/>
    <col min="774" max="774" width="15.5703125" style="13" customWidth="1"/>
    <col min="775" max="775" width="17.85546875" style="13" customWidth="1"/>
    <col min="776" max="776" width="14.42578125" style="13" customWidth="1"/>
    <col min="777" max="777" width="14" style="13" bestFit="1" customWidth="1"/>
    <col min="778" max="1024" width="9.140625" style="13"/>
    <col min="1025" max="1025" width="1.5703125" style="13" customWidth="1"/>
    <col min="1026" max="1026" width="21.140625" style="13" bestFit="1" customWidth="1"/>
    <col min="1027" max="1027" width="14.5703125" style="13" customWidth="1"/>
    <col min="1028" max="1029" width="26.5703125" style="13" customWidth="1"/>
    <col min="1030" max="1030" width="15.5703125" style="13" customWidth="1"/>
    <col min="1031" max="1031" width="17.85546875" style="13" customWidth="1"/>
    <col min="1032" max="1032" width="14.42578125" style="13" customWidth="1"/>
    <col min="1033" max="1033" width="14" style="13" bestFit="1" customWidth="1"/>
    <col min="1034" max="1280" width="9.140625" style="13"/>
    <col min="1281" max="1281" width="1.5703125" style="13" customWidth="1"/>
    <col min="1282" max="1282" width="21.140625" style="13" bestFit="1" customWidth="1"/>
    <col min="1283" max="1283" width="14.5703125" style="13" customWidth="1"/>
    <col min="1284" max="1285" width="26.5703125" style="13" customWidth="1"/>
    <col min="1286" max="1286" width="15.5703125" style="13" customWidth="1"/>
    <col min="1287" max="1287" width="17.85546875" style="13" customWidth="1"/>
    <col min="1288" max="1288" width="14.42578125" style="13" customWidth="1"/>
    <col min="1289" max="1289" width="14" style="13" bestFit="1" customWidth="1"/>
    <col min="1290" max="1536" width="9.140625" style="13"/>
    <col min="1537" max="1537" width="1.5703125" style="13" customWidth="1"/>
    <col min="1538" max="1538" width="21.140625" style="13" bestFit="1" customWidth="1"/>
    <col min="1539" max="1539" width="14.5703125" style="13" customWidth="1"/>
    <col min="1540" max="1541" width="26.5703125" style="13" customWidth="1"/>
    <col min="1542" max="1542" width="15.5703125" style="13" customWidth="1"/>
    <col min="1543" max="1543" width="17.85546875" style="13" customWidth="1"/>
    <col min="1544" max="1544" width="14.42578125" style="13" customWidth="1"/>
    <col min="1545" max="1545" width="14" style="13" bestFit="1" customWidth="1"/>
    <col min="1546" max="1792" width="9.140625" style="13"/>
    <col min="1793" max="1793" width="1.5703125" style="13" customWidth="1"/>
    <col min="1794" max="1794" width="21.140625" style="13" bestFit="1" customWidth="1"/>
    <col min="1795" max="1795" width="14.5703125" style="13" customWidth="1"/>
    <col min="1796" max="1797" width="26.5703125" style="13" customWidth="1"/>
    <col min="1798" max="1798" width="15.5703125" style="13" customWidth="1"/>
    <col min="1799" max="1799" width="17.85546875" style="13" customWidth="1"/>
    <col min="1800" max="1800" width="14.42578125" style="13" customWidth="1"/>
    <col min="1801" max="1801" width="14" style="13" bestFit="1" customWidth="1"/>
    <col min="1802" max="2048" width="9.140625" style="13"/>
    <col min="2049" max="2049" width="1.5703125" style="13" customWidth="1"/>
    <col min="2050" max="2050" width="21.140625" style="13" bestFit="1" customWidth="1"/>
    <col min="2051" max="2051" width="14.5703125" style="13" customWidth="1"/>
    <col min="2052" max="2053" width="26.5703125" style="13" customWidth="1"/>
    <col min="2054" max="2054" width="15.5703125" style="13" customWidth="1"/>
    <col min="2055" max="2055" width="17.85546875" style="13" customWidth="1"/>
    <col min="2056" max="2056" width="14.42578125" style="13" customWidth="1"/>
    <col min="2057" max="2057" width="14" style="13" bestFit="1" customWidth="1"/>
    <col min="2058" max="2304" width="9.140625" style="13"/>
    <col min="2305" max="2305" width="1.5703125" style="13" customWidth="1"/>
    <col min="2306" max="2306" width="21.140625" style="13" bestFit="1" customWidth="1"/>
    <col min="2307" max="2307" width="14.5703125" style="13" customWidth="1"/>
    <col min="2308" max="2309" width="26.5703125" style="13" customWidth="1"/>
    <col min="2310" max="2310" width="15.5703125" style="13" customWidth="1"/>
    <col min="2311" max="2311" width="17.85546875" style="13" customWidth="1"/>
    <col min="2312" max="2312" width="14.42578125" style="13" customWidth="1"/>
    <col min="2313" max="2313" width="14" style="13" bestFit="1" customWidth="1"/>
    <col min="2314" max="2560" width="9.140625" style="13"/>
    <col min="2561" max="2561" width="1.5703125" style="13" customWidth="1"/>
    <col min="2562" max="2562" width="21.140625" style="13" bestFit="1" customWidth="1"/>
    <col min="2563" max="2563" width="14.5703125" style="13" customWidth="1"/>
    <col min="2564" max="2565" width="26.5703125" style="13" customWidth="1"/>
    <col min="2566" max="2566" width="15.5703125" style="13" customWidth="1"/>
    <col min="2567" max="2567" width="17.85546875" style="13" customWidth="1"/>
    <col min="2568" max="2568" width="14.42578125" style="13" customWidth="1"/>
    <col min="2569" max="2569" width="14" style="13" bestFit="1" customWidth="1"/>
    <col min="2570" max="2816" width="9.140625" style="13"/>
    <col min="2817" max="2817" width="1.5703125" style="13" customWidth="1"/>
    <col min="2818" max="2818" width="21.140625" style="13" bestFit="1" customWidth="1"/>
    <col min="2819" max="2819" width="14.5703125" style="13" customWidth="1"/>
    <col min="2820" max="2821" width="26.5703125" style="13" customWidth="1"/>
    <col min="2822" max="2822" width="15.5703125" style="13" customWidth="1"/>
    <col min="2823" max="2823" width="17.85546875" style="13" customWidth="1"/>
    <col min="2824" max="2824" width="14.42578125" style="13" customWidth="1"/>
    <col min="2825" max="2825" width="14" style="13" bestFit="1" customWidth="1"/>
    <col min="2826" max="3072" width="9.140625" style="13"/>
    <col min="3073" max="3073" width="1.5703125" style="13" customWidth="1"/>
    <col min="3074" max="3074" width="21.140625" style="13" bestFit="1" customWidth="1"/>
    <col min="3075" max="3075" width="14.5703125" style="13" customWidth="1"/>
    <col min="3076" max="3077" width="26.5703125" style="13" customWidth="1"/>
    <col min="3078" max="3078" width="15.5703125" style="13" customWidth="1"/>
    <col min="3079" max="3079" width="17.85546875" style="13" customWidth="1"/>
    <col min="3080" max="3080" width="14.42578125" style="13" customWidth="1"/>
    <col min="3081" max="3081" width="14" style="13" bestFit="1" customWidth="1"/>
    <col min="3082" max="3328" width="9.140625" style="13"/>
    <col min="3329" max="3329" width="1.5703125" style="13" customWidth="1"/>
    <col min="3330" max="3330" width="21.140625" style="13" bestFit="1" customWidth="1"/>
    <col min="3331" max="3331" width="14.5703125" style="13" customWidth="1"/>
    <col min="3332" max="3333" width="26.5703125" style="13" customWidth="1"/>
    <col min="3334" max="3334" width="15.5703125" style="13" customWidth="1"/>
    <col min="3335" max="3335" width="17.85546875" style="13" customWidth="1"/>
    <col min="3336" max="3336" width="14.42578125" style="13" customWidth="1"/>
    <col min="3337" max="3337" width="14" style="13" bestFit="1" customWidth="1"/>
    <col min="3338" max="3584" width="9.140625" style="13"/>
    <col min="3585" max="3585" width="1.5703125" style="13" customWidth="1"/>
    <col min="3586" max="3586" width="21.140625" style="13" bestFit="1" customWidth="1"/>
    <col min="3587" max="3587" width="14.5703125" style="13" customWidth="1"/>
    <col min="3588" max="3589" width="26.5703125" style="13" customWidth="1"/>
    <col min="3590" max="3590" width="15.5703125" style="13" customWidth="1"/>
    <col min="3591" max="3591" width="17.85546875" style="13" customWidth="1"/>
    <col min="3592" max="3592" width="14.42578125" style="13" customWidth="1"/>
    <col min="3593" max="3593" width="14" style="13" bestFit="1" customWidth="1"/>
    <col min="3594" max="3840" width="9.140625" style="13"/>
    <col min="3841" max="3841" width="1.5703125" style="13" customWidth="1"/>
    <col min="3842" max="3842" width="21.140625" style="13" bestFit="1" customWidth="1"/>
    <col min="3843" max="3843" width="14.5703125" style="13" customWidth="1"/>
    <col min="3844" max="3845" width="26.5703125" style="13" customWidth="1"/>
    <col min="3846" max="3846" width="15.5703125" style="13" customWidth="1"/>
    <col min="3847" max="3847" width="17.85546875" style="13" customWidth="1"/>
    <col min="3848" max="3848" width="14.42578125" style="13" customWidth="1"/>
    <col min="3849" max="3849" width="14" style="13" bestFit="1" customWidth="1"/>
    <col min="3850" max="4096" width="9.140625" style="13"/>
    <col min="4097" max="4097" width="1.5703125" style="13" customWidth="1"/>
    <col min="4098" max="4098" width="21.140625" style="13" bestFit="1" customWidth="1"/>
    <col min="4099" max="4099" width="14.5703125" style="13" customWidth="1"/>
    <col min="4100" max="4101" width="26.5703125" style="13" customWidth="1"/>
    <col min="4102" max="4102" width="15.5703125" style="13" customWidth="1"/>
    <col min="4103" max="4103" width="17.85546875" style="13" customWidth="1"/>
    <col min="4104" max="4104" width="14.42578125" style="13" customWidth="1"/>
    <col min="4105" max="4105" width="14" style="13" bestFit="1" customWidth="1"/>
    <col min="4106" max="4352" width="9.140625" style="13"/>
    <col min="4353" max="4353" width="1.5703125" style="13" customWidth="1"/>
    <col min="4354" max="4354" width="21.140625" style="13" bestFit="1" customWidth="1"/>
    <col min="4355" max="4355" width="14.5703125" style="13" customWidth="1"/>
    <col min="4356" max="4357" width="26.5703125" style="13" customWidth="1"/>
    <col min="4358" max="4358" width="15.5703125" style="13" customWidth="1"/>
    <col min="4359" max="4359" width="17.85546875" style="13" customWidth="1"/>
    <col min="4360" max="4360" width="14.42578125" style="13" customWidth="1"/>
    <col min="4361" max="4361" width="14" style="13" bestFit="1" customWidth="1"/>
    <col min="4362" max="4608" width="9.140625" style="13"/>
    <col min="4609" max="4609" width="1.5703125" style="13" customWidth="1"/>
    <col min="4610" max="4610" width="21.140625" style="13" bestFit="1" customWidth="1"/>
    <col min="4611" max="4611" width="14.5703125" style="13" customWidth="1"/>
    <col min="4612" max="4613" width="26.5703125" style="13" customWidth="1"/>
    <col min="4614" max="4614" width="15.5703125" style="13" customWidth="1"/>
    <col min="4615" max="4615" width="17.85546875" style="13" customWidth="1"/>
    <col min="4616" max="4616" width="14.42578125" style="13" customWidth="1"/>
    <col min="4617" max="4617" width="14" style="13" bestFit="1" customWidth="1"/>
    <col min="4618" max="4864" width="9.140625" style="13"/>
    <col min="4865" max="4865" width="1.5703125" style="13" customWidth="1"/>
    <col min="4866" max="4866" width="21.140625" style="13" bestFit="1" customWidth="1"/>
    <col min="4867" max="4867" width="14.5703125" style="13" customWidth="1"/>
    <col min="4868" max="4869" width="26.5703125" style="13" customWidth="1"/>
    <col min="4870" max="4870" width="15.5703125" style="13" customWidth="1"/>
    <col min="4871" max="4871" width="17.85546875" style="13" customWidth="1"/>
    <col min="4872" max="4872" width="14.42578125" style="13" customWidth="1"/>
    <col min="4873" max="4873" width="14" style="13" bestFit="1" customWidth="1"/>
    <col min="4874" max="5120" width="9.140625" style="13"/>
    <col min="5121" max="5121" width="1.5703125" style="13" customWidth="1"/>
    <col min="5122" max="5122" width="21.140625" style="13" bestFit="1" customWidth="1"/>
    <col min="5123" max="5123" width="14.5703125" style="13" customWidth="1"/>
    <col min="5124" max="5125" width="26.5703125" style="13" customWidth="1"/>
    <col min="5126" max="5126" width="15.5703125" style="13" customWidth="1"/>
    <col min="5127" max="5127" width="17.85546875" style="13" customWidth="1"/>
    <col min="5128" max="5128" width="14.42578125" style="13" customWidth="1"/>
    <col min="5129" max="5129" width="14" style="13" bestFit="1" customWidth="1"/>
    <col min="5130" max="5376" width="9.140625" style="13"/>
    <col min="5377" max="5377" width="1.5703125" style="13" customWidth="1"/>
    <col min="5378" max="5378" width="21.140625" style="13" bestFit="1" customWidth="1"/>
    <col min="5379" max="5379" width="14.5703125" style="13" customWidth="1"/>
    <col min="5380" max="5381" width="26.5703125" style="13" customWidth="1"/>
    <col min="5382" max="5382" width="15.5703125" style="13" customWidth="1"/>
    <col min="5383" max="5383" width="17.85546875" style="13" customWidth="1"/>
    <col min="5384" max="5384" width="14.42578125" style="13" customWidth="1"/>
    <col min="5385" max="5385" width="14" style="13" bestFit="1" customWidth="1"/>
    <col min="5386" max="5632" width="9.140625" style="13"/>
    <col min="5633" max="5633" width="1.5703125" style="13" customWidth="1"/>
    <col min="5634" max="5634" width="21.140625" style="13" bestFit="1" customWidth="1"/>
    <col min="5635" max="5635" width="14.5703125" style="13" customWidth="1"/>
    <col min="5636" max="5637" width="26.5703125" style="13" customWidth="1"/>
    <col min="5638" max="5638" width="15.5703125" style="13" customWidth="1"/>
    <col min="5639" max="5639" width="17.85546875" style="13" customWidth="1"/>
    <col min="5640" max="5640" width="14.42578125" style="13" customWidth="1"/>
    <col min="5641" max="5641" width="14" style="13" bestFit="1" customWidth="1"/>
    <col min="5642" max="5888" width="9.140625" style="13"/>
    <col min="5889" max="5889" width="1.5703125" style="13" customWidth="1"/>
    <col min="5890" max="5890" width="21.140625" style="13" bestFit="1" customWidth="1"/>
    <col min="5891" max="5891" width="14.5703125" style="13" customWidth="1"/>
    <col min="5892" max="5893" width="26.5703125" style="13" customWidth="1"/>
    <col min="5894" max="5894" width="15.5703125" style="13" customWidth="1"/>
    <col min="5895" max="5895" width="17.85546875" style="13" customWidth="1"/>
    <col min="5896" max="5896" width="14.42578125" style="13" customWidth="1"/>
    <col min="5897" max="5897" width="14" style="13" bestFit="1" customWidth="1"/>
    <col min="5898" max="6144" width="9.140625" style="13"/>
    <col min="6145" max="6145" width="1.5703125" style="13" customWidth="1"/>
    <col min="6146" max="6146" width="21.140625" style="13" bestFit="1" customWidth="1"/>
    <col min="6147" max="6147" width="14.5703125" style="13" customWidth="1"/>
    <col min="6148" max="6149" width="26.5703125" style="13" customWidth="1"/>
    <col min="6150" max="6150" width="15.5703125" style="13" customWidth="1"/>
    <col min="6151" max="6151" width="17.85546875" style="13" customWidth="1"/>
    <col min="6152" max="6152" width="14.42578125" style="13" customWidth="1"/>
    <col min="6153" max="6153" width="14" style="13" bestFit="1" customWidth="1"/>
    <col min="6154" max="6400" width="9.140625" style="13"/>
    <col min="6401" max="6401" width="1.5703125" style="13" customWidth="1"/>
    <col min="6402" max="6402" width="21.140625" style="13" bestFit="1" customWidth="1"/>
    <col min="6403" max="6403" width="14.5703125" style="13" customWidth="1"/>
    <col min="6404" max="6405" width="26.5703125" style="13" customWidth="1"/>
    <col min="6406" max="6406" width="15.5703125" style="13" customWidth="1"/>
    <col min="6407" max="6407" width="17.85546875" style="13" customWidth="1"/>
    <col min="6408" max="6408" width="14.42578125" style="13" customWidth="1"/>
    <col min="6409" max="6409" width="14" style="13" bestFit="1" customWidth="1"/>
    <col min="6410" max="6656" width="9.140625" style="13"/>
    <col min="6657" max="6657" width="1.5703125" style="13" customWidth="1"/>
    <col min="6658" max="6658" width="21.140625" style="13" bestFit="1" customWidth="1"/>
    <col min="6659" max="6659" width="14.5703125" style="13" customWidth="1"/>
    <col min="6660" max="6661" width="26.5703125" style="13" customWidth="1"/>
    <col min="6662" max="6662" width="15.5703125" style="13" customWidth="1"/>
    <col min="6663" max="6663" width="17.85546875" style="13" customWidth="1"/>
    <col min="6664" max="6664" width="14.42578125" style="13" customWidth="1"/>
    <col min="6665" max="6665" width="14" style="13" bestFit="1" customWidth="1"/>
    <col min="6666" max="6912" width="9.140625" style="13"/>
    <col min="6913" max="6913" width="1.5703125" style="13" customWidth="1"/>
    <col min="6914" max="6914" width="21.140625" style="13" bestFit="1" customWidth="1"/>
    <col min="6915" max="6915" width="14.5703125" style="13" customWidth="1"/>
    <col min="6916" max="6917" width="26.5703125" style="13" customWidth="1"/>
    <col min="6918" max="6918" width="15.5703125" style="13" customWidth="1"/>
    <col min="6919" max="6919" width="17.85546875" style="13" customWidth="1"/>
    <col min="6920" max="6920" width="14.42578125" style="13" customWidth="1"/>
    <col min="6921" max="6921" width="14" style="13" bestFit="1" customWidth="1"/>
    <col min="6922" max="7168" width="9.140625" style="13"/>
    <col min="7169" max="7169" width="1.5703125" style="13" customWidth="1"/>
    <col min="7170" max="7170" width="21.140625" style="13" bestFit="1" customWidth="1"/>
    <col min="7171" max="7171" width="14.5703125" style="13" customWidth="1"/>
    <col min="7172" max="7173" width="26.5703125" style="13" customWidth="1"/>
    <col min="7174" max="7174" width="15.5703125" style="13" customWidth="1"/>
    <col min="7175" max="7175" width="17.85546875" style="13" customWidth="1"/>
    <col min="7176" max="7176" width="14.42578125" style="13" customWidth="1"/>
    <col min="7177" max="7177" width="14" style="13" bestFit="1" customWidth="1"/>
    <col min="7178" max="7424" width="9.140625" style="13"/>
    <col min="7425" max="7425" width="1.5703125" style="13" customWidth="1"/>
    <col min="7426" max="7426" width="21.140625" style="13" bestFit="1" customWidth="1"/>
    <col min="7427" max="7427" width="14.5703125" style="13" customWidth="1"/>
    <col min="7428" max="7429" width="26.5703125" style="13" customWidth="1"/>
    <col min="7430" max="7430" width="15.5703125" style="13" customWidth="1"/>
    <col min="7431" max="7431" width="17.85546875" style="13" customWidth="1"/>
    <col min="7432" max="7432" width="14.42578125" style="13" customWidth="1"/>
    <col min="7433" max="7433" width="14" style="13" bestFit="1" customWidth="1"/>
    <col min="7434" max="7680" width="9.140625" style="13"/>
    <col min="7681" max="7681" width="1.5703125" style="13" customWidth="1"/>
    <col min="7682" max="7682" width="21.140625" style="13" bestFit="1" customWidth="1"/>
    <col min="7683" max="7683" width="14.5703125" style="13" customWidth="1"/>
    <col min="7684" max="7685" width="26.5703125" style="13" customWidth="1"/>
    <col min="7686" max="7686" width="15.5703125" style="13" customWidth="1"/>
    <col min="7687" max="7687" width="17.85546875" style="13" customWidth="1"/>
    <col min="7688" max="7688" width="14.42578125" style="13" customWidth="1"/>
    <col min="7689" max="7689" width="14" style="13" bestFit="1" customWidth="1"/>
    <col min="7690" max="7936" width="9.140625" style="13"/>
    <col min="7937" max="7937" width="1.5703125" style="13" customWidth="1"/>
    <col min="7938" max="7938" width="21.140625" style="13" bestFit="1" customWidth="1"/>
    <col min="7939" max="7939" width="14.5703125" style="13" customWidth="1"/>
    <col min="7940" max="7941" width="26.5703125" style="13" customWidth="1"/>
    <col min="7942" max="7942" width="15.5703125" style="13" customWidth="1"/>
    <col min="7943" max="7943" width="17.85546875" style="13" customWidth="1"/>
    <col min="7944" max="7944" width="14.42578125" style="13" customWidth="1"/>
    <col min="7945" max="7945" width="14" style="13" bestFit="1" customWidth="1"/>
    <col min="7946" max="8192" width="9.140625" style="13"/>
    <col min="8193" max="8193" width="1.5703125" style="13" customWidth="1"/>
    <col min="8194" max="8194" width="21.140625" style="13" bestFit="1" customWidth="1"/>
    <col min="8195" max="8195" width="14.5703125" style="13" customWidth="1"/>
    <col min="8196" max="8197" width="26.5703125" style="13" customWidth="1"/>
    <col min="8198" max="8198" width="15.5703125" style="13" customWidth="1"/>
    <col min="8199" max="8199" width="17.85546875" style="13" customWidth="1"/>
    <col min="8200" max="8200" width="14.42578125" style="13" customWidth="1"/>
    <col min="8201" max="8201" width="14" style="13" bestFit="1" customWidth="1"/>
    <col min="8202" max="8448" width="9.140625" style="13"/>
    <col min="8449" max="8449" width="1.5703125" style="13" customWidth="1"/>
    <col min="8450" max="8450" width="21.140625" style="13" bestFit="1" customWidth="1"/>
    <col min="8451" max="8451" width="14.5703125" style="13" customWidth="1"/>
    <col min="8452" max="8453" width="26.5703125" style="13" customWidth="1"/>
    <col min="8454" max="8454" width="15.5703125" style="13" customWidth="1"/>
    <col min="8455" max="8455" width="17.85546875" style="13" customWidth="1"/>
    <col min="8456" max="8456" width="14.42578125" style="13" customWidth="1"/>
    <col min="8457" max="8457" width="14" style="13" bestFit="1" customWidth="1"/>
    <col min="8458" max="8704" width="9.140625" style="13"/>
    <col min="8705" max="8705" width="1.5703125" style="13" customWidth="1"/>
    <col min="8706" max="8706" width="21.140625" style="13" bestFit="1" customWidth="1"/>
    <col min="8707" max="8707" width="14.5703125" style="13" customWidth="1"/>
    <col min="8708" max="8709" width="26.5703125" style="13" customWidth="1"/>
    <col min="8710" max="8710" width="15.5703125" style="13" customWidth="1"/>
    <col min="8711" max="8711" width="17.85546875" style="13" customWidth="1"/>
    <col min="8712" max="8712" width="14.42578125" style="13" customWidth="1"/>
    <col min="8713" max="8713" width="14" style="13" bestFit="1" customWidth="1"/>
    <col min="8714" max="8960" width="9.140625" style="13"/>
    <col min="8961" max="8961" width="1.5703125" style="13" customWidth="1"/>
    <col min="8962" max="8962" width="21.140625" style="13" bestFit="1" customWidth="1"/>
    <col min="8963" max="8963" width="14.5703125" style="13" customWidth="1"/>
    <col min="8964" max="8965" width="26.5703125" style="13" customWidth="1"/>
    <col min="8966" max="8966" width="15.5703125" style="13" customWidth="1"/>
    <col min="8967" max="8967" width="17.85546875" style="13" customWidth="1"/>
    <col min="8968" max="8968" width="14.42578125" style="13" customWidth="1"/>
    <col min="8969" max="8969" width="14" style="13" bestFit="1" customWidth="1"/>
    <col min="8970" max="9216" width="9.140625" style="13"/>
    <col min="9217" max="9217" width="1.5703125" style="13" customWidth="1"/>
    <col min="9218" max="9218" width="21.140625" style="13" bestFit="1" customWidth="1"/>
    <col min="9219" max="9219" width="14.5703125" style="13" customWidth="1"/>
    <col min="9220" max="9221" width="26.5703125" style="13" customWidth="1"/>
    <col min="9222" max="9222" width="15.5703125" style="13" customWidth="1"/>
    <col min="9223" max="9223" width="17.85546875" style="13" customWidth="1"/>
    <col min="9224" max="9224" width="14.42578125" style="13" customWidth="1"/>
    <col min="9225" max="9225" width="14" style="13" bestFit="1" customWidth="1"/>
    <col min="9226" max="9472" width="9.140625" style="13"/>
    <col min="9473" max="9473" width="1.5703125" style="13" customWidth="1"/>
    <col min="9474" max="9474" width="21.140625" style="13" bestFit="1" customWidth="1"/>
    <col min="9475" max="9475" width="14.5703125" style="13" customWidth="1"/>
    <col min="9476" max="9477" width="26.5703125" style="13" customWidth="1"/>
    <col min="9478" max="9478" width="15.5703125" style="13" customWidth="1"/>
    <col min="9479" max="9479" width="17.85546875" style="13" customWidth="1"/>
    <col min="9480" max="9480" width="14.42578125" style="13" customWidth="1"/>
    <col min="9481" max="9481" width="14" style="13" bestFit="1" customWidth="1"/>
    <col min="9482" max="9728" width="9.140625" style="13"/>
    <col min="9729" max="9729" width="1.5703125" style="13" customWidth="1"/>
    <col min="9730" max="9730" width="21.140625" style="13" bestFit="1" customWidth="1"/>
    <col min="9731" max="9731" width="14.5703125" style="13" customWidth="1"/>
    <col min="9732" max="9733" width="26.5703125" style="13" customWidth="1"/>
    <col min="9734" max="9734" width="15.5703125" style="13" customWidth="1"/>
    <col min="9735" max="9735" width="17.85546875" style="13" customWidth="1"/>
    <col min="9736" max="9736" width="14.42578125" style="13" customWidth="1"/>
    <col min="9737" max="9737" width="14" style="13" bestFit="1" customWidth="1"/>
    <col min="9738" max="9984" width="9.140625" style="13"/>
    <col min="9985" max="9985" width="1.5703125" style="13" customWidth="1"/>
    <col min="9986" max="9986" width="21.140625" style="13" bestFit="1" customWidth="1"/>
    <col min="9987" max="9987" width="14.5703125" style="13" customWidth="1"/>
    <col min="9988" max="9989" width="26.5703125" style="13" customWidth="1"/>
    <col min="9990" max="9990" width="15.5703125" style="13" customWidth="1"/>
    <col min="9991" max="9991" width="17.85546875" style="13" customWidth="1"/>
    <col min="9992" max="9992" width="14.42578125" style="13" customWidth="1"/>
    <col min="9993" max="9993" width="14" style="13" bestFit="1" customWidth="1"/>
    <col min="9994" max="10240" width="9.140625" style="13"/>
    <col min="10241" max="10241" width="1.5703125" style="13" customWidth="1"/>
    <col min="10242" max="10242" width="21.140625" style="13" bestFit="1" customWidth="1"/>
    <col min="10243" max="10243" width="14.5703125" style="13" customWidth="1"/>
    <col min="10244" max="10245" width="26.5703125" style="13" customWidth="1"/>
    <col min="10246" max="10246" width="15.5703125" style="13" customWidth="1"/>
    <col min="10247" max="10247" width="17.85546875" style="13" customWidth="1"/>
    <col min="10248" max="10248" width="14.42578125" style="13" customWidth="1"/>
    <col min="10249" max="10249" width="14" style="13" bestFit="1" customWidth="1"/>
    <col min="10250" max="10496" width="9.140625" style="13"/>
    <col min="10497" max="10497" width="1.5703125" style="13" customWidth="1"/>
    <col min="10498" max="10498" width="21.140625" style="13" bestFit="1" customWidth="1"/>
    <col min="10499" max="10499" width="14.5703125" style="13" customWidth="1"/>
    <col min="10500" max="10501" width="26.5703125" style="13" customWidth="1"/>
    <col min="10502" max="10502" width="15.5703125" style="13" customWidth="1"/>
    <col min="10503" max="10503" width="17.85546875" style="13" customWidth="1"/>
    <col min="10504" max="10504" width="14.42578125" style="13" customWidth="1"/>
    <col min="10505" max="10505" width="14" style="13" bestFit="1" customWidth="1"/>
    <col min="10506" max="10752" width="9.140625" style="13"/>
    <col min="10753" max="10753" width="1.5703125" style="13" customWidth="1"/>
    <col min="10754" max="10754" width="21.140625" style="13" bestFit="1" customWidth="1"/>
    <col min="10755" max="10755" width="14.5703125" style="13" customWidth="1"/>
    <col min="10756" max="10757" width="26.5703125" style="13" customWidth="1"/>
    <col min="10758" max="10758" width="15.5703125" style="13" customWidth="1"/>
    <col min="10759" max="10759" width="17.85546875" style="13" customWidth="1"/>
    <col min="10760" max="10760" width="14.42578125" style="13" customWidth="1"/>
    <col min="10761" max="10761" width="14" style="13" bestFit="1" customWidth="1"/>
    <col min="10762" max="11008" width="9.140625" style="13"/>
    <col min="11009" max="11009" width="1.5703125" style="13" customWidth="1"/>
    <col min="11010" max="11010" width="21.140625" style="13" bestFit="1" customWidth="1"/>
    <col min="11011" max="11011" width="14.5703125" style="13" customWidth="1"/>
    <col min="11012" max="11013" width="26.5703125" style="13" customWidth="1"/>
    <col min="11014" max="11014" width="15.5703125" style="13" customWidth="1"/>
    <col min="11015" max="11015" width="17.85546875" style="13" customWidth="1"/>
    <col min="11016" max="11016" width="14.42578125" style="13" customWidth="1"/>
    <col min="11017" max="11017" width="14" style="13" bestFit="1" customWidth="1"/>
    <col min="11018" max="11264" width="9.140625" style="13"/>
    <col min="11265" max="11265" width="1.5703125" style="13" customWidth="1"/>
    <col min="11266" max="11266" width="21.140625" style="13" bestFit="1" customWidth="1"/>
    <col min="11267" max="11267" width="14.5703125" style="13" customWidth="1"/>
    <col min="11268" max="11269" width="26.5703125" style="13" customWidth="1"/>
    <col min="11270" max="11270" width="15.5703125" style="13" customWidth="1"/>
    <col min="11271" max="11271" width="17.85546875" style="13" customWidth="1"/>
    <col min="11272" max="11272" width="14.42578125" style="13" customWidth="1"/>
    <col min="11273" max="11273" width="14" style="13" bestFit="1" customWidth="1"/>
    <col min="11274" max="11520" width="9.140625" style="13"/>
    <col min="11521" max="11521" width="1.5703125" style="13" customWidth="1"/>
    <col min="11522" max="11522" width="21.140625" style="13" bestFit="1" customWidth="1"/>
    <col min="11523" max="11523" width="14.5703125" style="13" customWidth="1"/>
    <col min="11524" max="11525" width="26.5703125" style="13" customWidth="1"/>
    <col min="11526" max="11526" width="15.5703125" style="13" customWidth="1"/>
    <col min="11527" max="11527" width="17.85546875" style="13" customWidth="1"/>
    <col min="11528" max="11528" width="14.42578125" style="13" customWidth="1"/>
    <col min="11529" max="11529" width="14" style="13" bestFit="1" customWidth="1"/>
    <col min="11530" max="11776" width="9.140625" style="13"/>
    <col min="11777" max="11777" width="1.5703125" style="13" customWidth="1"/>
    <col min="11778" max="11778" width="21.140625" style="13" bestFit="1" customWidth="1"/>
    <col min="11779" max="11779" width="14.5703125" style="13" customWidth="1"/>
    <col min="11780" max="11781" width="26.5703125" style="13" customWidth="1"/>
    <col min="11782" max="11782" width="15.5703125" style="13" customWidth="1"/>
    <col min="11783" max="11783" width="17.85546875" style="13" customWidth="1"/>
    <col min="11784" max="11784" width="14.42578125" style="13" customWidth="1"/>
    <col min="11785" max="11785" width="14" style="13" bestFit="1" customWidth="1"/>
    <col min="11786" max="12032" width="9.140625" style="13"/>
    <col min="12033" max="12033" width="1.5703125" style="13" customWidth="1"/>
    <col min="12034" max="12034" width="21.140625" style="13" bestFit="1" customWidth="1"/>
    <col min="12035" max="12035" width="14.5703125" style="13" customWidth="1"/>
    <col min="12036" max="12037" width="26.5703125" style="13" customWidth="1"/>
    <col min="12038" max="12038" width="15.5703125" style="13" customWidth="1"/>
    <col min="12039" max="12039" width="17.85546875" style="13" customWidth="1"/>
    <col min="12040" max="12040" width="14.42578125" style="13" customWidth="1"/>
    <col min="12041" max="12041" width="14" style="13" bestFit="1" customWidth="1"/>
    <col min="12042" max="12288" width="9.140625" style="13"/>
    <col min="12289" max="12289" width="1.5703125" style="13" customWidth="1"/>
    <col min="12290" max="12290" width="21.140625" style="13" bestFit="1" customWidth="1"/>
    <col min="12291" max="12291" width="14.5703125" style="13" customWidth="1"/>
    <col min="12292" max="12293" width="26.5703125" style="13" customWidth="1"/>
    <col min="12294" max="12294" width="15.5703125" style="13" customWidth="1"/>
    <col min="12295" max="12295" width="17.85546875" style="13" customWidth="1"/>
    <col min="12296" max="12296" width="14.42578125" style="13" customWidth="1"/>
    <col min="12297" max="12297" width="14" style="13" bestFit="1" customWidth="1"/>
    <col min="12298" max="12544" width="9.140625" style="13"/>
    <col min="12545" max="12545" width="1.5703125" style="13" customWidth="1"/>
    <col min="12546" max="12546" width="21.140625" style="13" bestFit="1" customWidth="1"/>
    <col min="12547" max="12547" width="14.5703125" style="13" customWidth="1"/>
    <col min="12548" max="12549" width="26.5703125" style="13" customWidth="1"/>
    <col min="12550" max="12550" width="15.5703125" style="13" customWidth="1"/>
    <col min="12551" max="12551" width="17.85546875" style="13" customWidth="1"/>
    <col min="12552" max="12552" width="14.42578125" style="13" customWidth="1"/>
    <col min="12553" max="12553" width="14" style="13" bestFit="1" customWidth="1"/>
    <col min="12554" max="12800" width="9.140625" style="13"/>
    <col min="12801" max="12801" width="1.5703125" style="13" customWidth="1"/>
    <col min="12802" max="12802" width="21.140625" style="13" bestFit="1" customWidth="1"/>
    <col min="12803" max="12803" width="14.5703125" style="13" customWidth="1"/>
    <col min="12804" max="12805" width="26.5703125" style="13" customWidth="1"/>
    <col min="12806" max="12806" width="15.5703125" style="13" customWidth="1"/>
    <col min="12807" max="12807" width="17.85546875" style="13" customWidth="1"/>
    <col min="12808" max="12808" width="14.42578125" style="13" customWidth="1"/>
    <col min="12809" max="12809" width="14" style="13" bestFit="1" customWidth="1"/>
    <col min="12810" max="13056" width="9.140625" style="13"/>
    <col min="13057" max="13057" width="1.5703125" style="13" customWidth="1"/>
    <col min="13058" max="13058" width="21.140625" style="13" bestFit="1" customWidth="1"/>
    <col min="13059" max="13059" width="14.5703125" style="13" customWidth="1"/>
    <col min="13060" max="13061" width="26.5703125" style="13" customWidth="1"/>
    <col min="13062" max="13062" width="15.5703125" style="13" customWidth="1"/>
    <col min="13063" max="13063" width="17.85546875" style="13" customWidth="1"/>
    <col min="13064" max="13064" width="14.42578125" style="13" customWidth="1"/>
    <col min="13065" max="13065" width="14" style="13" bestFit="1" customWidth="1"/>
    <col min="13066" max="13312" width="9.140625" style="13"/>
    <col min="13313" max="13313" width="1.5703125" style="13" customWidth="1"/>
    <col min="13314" max="13314" width="21.140625" style="13" bestFit="1" customWidth="1"/>
    <col min="13315" max="13315" width="14.5703125" style="13" customWidth="1"/>
    <col min="13316" max="13317" width="26.5703125" style="13" customWidth="1"/>
    <col min="13318" max="13318" width="15.5703125" style="13" customWidth="1"/>
    <col min="13319" max="13319" width="17.85546875" style="13" customWidth="1"/>
    <col min="13320" max="13320" width="14.42578125" style="13" customWidth="1"/>
    <col min="13321" max="13321" width="14" style="13" bestFit="1" customWidth="1"/>
    <col min="13322" max="13568" width="9.140625" style="13"/>
    <col min="13569" max="13569" width="1.5703125" style="13" customWidth="1"/>
    <col min="13570" max="13570" width="21.140625" style="13" bestFit="1" customWidth="1"/>
    <col min="13571" max="13571" width="14.5703125" style="13" customWidth="1"/>
    <col min="13572" max="13573" width="26.5703125" style="13" customWidth="1"/>
    <col min="13574" max="13574" width="15.5703125" style="13" customWidth="1"/>
    <col min="13575" max="13575" width="17.85546875" style="13" customWidth="1"/>
    <col min="13576" max="13576" width="14.42578125" style="13" customWidth="1"/>
    <col min="13577" max="13577" width="14" style="13" bestFit="1" customWidth="1"/>
    <col min="13578" max="13824" width="9.140625" style="13"/>
    <col min="13825" max="13825" width="1.5703125" style="13" customWidth="1"/>
    <col min="13826" max="13826" width="21.140625" style="13" bestFit="1" customWidth="1"/>
    <col min="13827" max="13827" width="14.5703125" style="13" customWidth="1"/>
    <col min="13828" max="13829" width="26.5703125" style="13" customWidth="1"/>
    <col min="13830" max="13830" width="15.5703125" style="13" customWidth="1"/>
    <col min="13831" max="13831" width="17.85546875" style="13" customWidth="1"/>
    <col min="13832" max="13832" width="14.42578125" style="13" customWidth="1"/>
    <col min="13833" max="13833" width="14" style="13" bestFit="1" customWidth="1"/>
    <col min="13834" max="14080" width="9.140625" style="13"/>
    <col min="14081" max="14081" width="1.5703125" style="13" customWidth="1"/>
    <col min="14082" max="14082" width="21.140625" style="13" bestFit="1" customWidth="1"/>
    <col min="14083" max="14083" width="14.5703125" style="13" customWidth="1"/>
    <col min="14084" max="14085" width="26.5703125" style="13" customWidth="1"/>
    <col min="14086" max="14086" width="15.5703125" style="13" customWidth="1"/>
    <col min="14087" max="14087" width="17.85546875" style="13" customWidth="1"/>
    <col min="14088" max="14088" width="14.42578125" style="13" customWidth="1"/>
    <col min="14089" max="14089" width="14" style="13" bestFit="1" customWidth="1"/>
    <col min="14090" max="14336" width="9.140625" style="13"/>
    <col min="14337" max="14337" width="1.5703125" style="13" customWidth="1"/>
    <col min="14338" max="14338" width="21.140625" style="13" bestFit="1" customWidth="1"/>
    <col min="14339" max="14339" width="14.5703125" style="13" customWidth="1"/>
    <col min="14340" max="14341" width="26.5703125" style="13" customWidth="1"/>
    <col min="14342" max="14342" width="15.5703125" style="13" customWidth="1"/>
    <col min="14343" max="14343" width="17.85546875" style="13" customWidth="1"/>
    <col min="14344" max="14344" width="14.42578125" style="13" customWidth="1"/>
    <col min="14345" max="14345" width="14" style="13" bestFit="1" customWidth="1"/>
    <col min="14346" max="14592" width="9.140625" style="13"/>
    <col min="14593" max="14593" width="1.5703125" style="13" customWidth="1"/>
    <col min="14594" max="14594" width="21.140625" style="13" bestFit="1" customWidth="1"/>
    <col min="14595" max="14595" width="14.5703125" style="13" customWidth="1"/>
    <col min="14596" max="14597" width="26.5703125" style="13" customWidth="1"/>
    <col min="14598" max="14598" width="15.5703125" style="13" customWidth="1"/>
    <col min="14599" max="14599" width="17.85546875" style="13" customWidth="1"/>
    <col min="14600" max="14600" width="14.42578125" style="13" customWidth="1"/>
    <col min="14601" max="14601" width="14" style="13" bestFit="1" customWidth="1"/>
    <col min="14602" max="14848" width="9.140625" style="13"/>
    <col min="14849" max="14849" width="1.5703125" style="13" customWidth="1"/>
    <col min="14850" max="14850" width="21.140625" style="13" bestFit="1" customWidth="1"/>
    <col min="14851" max="14851" width="14.5703125" style="13" customWidth="1"/>
    <col min="14852" max="14853" width="26.5703125" style="13" customWidth="1"/>
    <col min="14854" max="14854" width="15.5703125" style="13" customWidth="1"/>
    <col min="14855" max="14855" width="17.85546875" style="13" customWidth="1"/>
    <col min="14856" max="14856" width="14.42578125" style="13" customWidth="1"/>
    <col min="14857" max="14857" width="14" style="13" bestFit="1" customWidth="1"/>
    <col min="14858" max="15104" width="9.140625" style="13"/>
    <col min="15105" max="15105" width="1.5703125" style="13" customWidth="1"/>
    <col min="15106" max="15106" width="21.140625" style="13" bestFit="1" customWidth="1"/>
    <col min="15107" max="15107" width="14.5703125" style="13" customWidth="1"/>
    <col min="15108" max="15109" width="26.5703125" style="13" customWidth="1"/>
    <col min="15110" max="15110" width="15.5703125" style="13" customWidth="1"/>
    <col min="15111" max="15111" width="17.85546875" style="13" customWidth="1"/>
    <col min="15112" max="15112" width="14.42578125" style="13" customWidth="1"/>
    <col min="15113" max="15113" width="14" style="13" bestFit="1" customWidth="1"/>
    <col min="15114" max="15360" width="9.140625" style="13"/>
    <col min="15361" max="15361" width="1.5703125" style="13" customWidth="1"/>
    <col min="15362" max="15362" width="21.140625" style="13" bestFit="1" customWidth="1"/>
    <col min="15363" max="15363" width="14.5703125" style="13" customWidth="1"/>
    <col min="15364" max="15365" width="26.5703125" style="13" customWidth="1"/>
    <col min="15366" max="15366" width="15.5703125" style="13" customWidth="1"/>
    <col min="15367" max="15367" width="17.85546875" style="13" customWidth="1"/>
    <col min="15368" max="15368" width="14.42578125" style="13" customWidth="1"/>
    <col min="15369" max="15369" width="14" style="13" bestFit="1" customWidth="1"/>
    <col min="15370" max="15616" width="9.140625" style="13"/>
    <col min="15617" max="15617" width="1.5703125" style="13" customWidth="1"/>
    <col min="15618" max="15618" width="21.140625" style="13" bestFit="1" customWidth="1"/>
    <col min="15619" max="15619" width="14.5703125" style="13" customWidth="1"/>
    <col min="15620" max="15621" width="26.5703125" style="13" customWidth="1"/>
    <col min="15622" max="15622" width="15.5703125" style="13" customWidth="1"/>
    <col min="15623" max="15623" width="17.85546875" style="13" customWidth="1"/>
    <col min="15624" max="15624" width="14.42578125" style="13" customWidth="1"/>
    <col min="15625" max="15625" width="14" style="13" bestFit="1" customWidth="1"/>
    <col min="15626" max="15872" width="9.140625" style="13"/>
    <col min="15873" max="15873" width="1.5703125" style="13" customWidth="1"/>
    <col min="15874" max="15874" width="21.140625" style="13" bestFit="1" customWidth="1"/>
    <col min="15875" max="15875" width="14.5703125" style="13" customWidth="1"/>
    <col min="15876" max="15877" width="26.5703125" style="13" customWidth="1"/>
    <col min="15878" max="15878" width="15.5703125" style="13" customWidth="1"/>
    <col min="15879" max="15879" width="17.85546875" style="13" customWidth="1"/>
    <col min="15880" max="15880" width="14.42578125" style="13" customWidth="1"/>
    <col min="15881" max="15881" width="14" style="13" bestFit="1" customWidth="1"/>
    <col min="15882" max="16128" width="9.140625" style="13"/>
    <col min="16129" max="16129" width="1.5703125" style="13" customWidth="1"/>
    <col min="16130" max="16130" width="21.140625" style="13" bestFit="1" customWidth="1"/>
    <col min="16131" max="16131" width="14.5703125" style="13" customWidth="1"/>
    <col min="16132" max="16133" width="26.5703125" style="13" customWidth="1"/>
    <col min="16134" max="16134" width="15.5703125" style="13" customWidth="1"/>
    <col min="16135" max="16135" width="17.85546875" style="13" customWidth="1"/>
    <col min="16136" max="16136" width="14.42578125" style="13" customWidth="1"/>
    <col min="16137" max="16137" width="14" style="13" bestFit="1" customWidth="1"/>
    <col min="16138" max="16384" width="9.140625" style="13"/>
  </cols>
  <sheetData>
    <row r="1" spans="2:9" ht="15.75" customHeight="1" thickBot="1" x14ac:dyDescent="0.3">
      <c r="B1" s="182" t="s">
        <v>127</v>
      </c>
      <c r="C1" s="183"/>
      <c r="D1" s="183"/>
      <c r="E1" s="183"/>
      <c r="F1" s="183"/>
      <c r="G1" s="183"/>
      <c r="H1" s="183"/>
      <c r="I1" s="184"/>
    </row>
    <row r="2" spans="2:9" ht="15.75" customHeight="1" thickBot="1" x14ac:dyDescent="0.25">
      <c r="B2" s="14"/>
      <c r="C2" s="14"/>
      <c r="D2" s="14"/>
      <c r="E2" s="14"/>
      <c r="F2" s="14"/>
      <c r="G2" s="14"/>
      <c r="H2" s="14"/>
      <c r="I2" s="14"/>
    </row>
    <row r="3" spans="2:9" ht="15.75" customHeight="1" thickBot="1" x14ac:dyDescent="0.3">
      <c r="B3" s="185" t="s">
        <v>20</v>
      </c>
      <c r="C3" s="186"/>
      <c r="D3" s="14"/>
      <c r="E3" s="14"/>
      <c r="F3" s="14"/>
      <c r="G3" s="14"/>
      <c r="H3" s="14"/>
      <c r="I3" s="14"/>
    </row>
    <row r="4" spans="2:9" ht="13.5" customHeight="1" x14ac:dyDescent="0.2">
      <c r="C4" s="15"/>
      <c r="D4" s="15"/>
      <c r="E4" s="15"/>
      <c r="F4" s="15"/>
      <c r="G4" s="15"/>
    </row>
    <row r="5" spans="2:9" ht="32.25" customHeight="1" x14ac:dyDescent="0.2">
      <c r="B5" s="16" t="s">
        <v>21</v>
      </c>
      <c r="C5" s="16" t="s">
        <v>22</v>
      </c>
      <c r="D5" s="17" t="s">
        <v>23</v>
      </c>
      <c r="E5" s="17" t="s">
        <v>24</v>
      </c>
      <c r="F5" s="17" t="s">
        <v>25</v>
      </c>
      <c r="G5" s="17" t="s">
        <v>26</v>
      </c>
      <c r="H5" s="16" t="s">
        <v>27</v>
      </c>
      <c r="I5" s="17" t="s">
        <v>28</v>
      </c>
    </row>
    <row r="6" spans="2:9" ht="45" x14ac:dyDescent="0.2">
      <c r="B6" s="48" t="str">
        <f>'Scheda B Servizi'!B11</f>
        <v>S 80011990639 2023 00001</v>
      </c>
      <c r="C6" s="19" t="s">
        <v>126</v>
      </c>
      <c r="D6" s="17" t="str">
        <f>'Scheda B Servizi'!K11</f>
        <v>Affidamento del Servizio per la partecipazione a Vinitaly 2023</v>
      </c>
      <c r="E6" s="20">
        <f>'Scheda B Servizi'!P11*1.22</f>
        <v>793000</v>
      </c>
      <c r="F6" s="19" t="s">
        <v>13</v>
      </c>
      <c r="G6" s="17" t="s">
        <v>125</v>
      </c>
      <c r="H6" s="21"/>
      <c r="I6" s="22" t="str">
        <f>'Scheda B Servizi'!M11</f>
        <v>Dott. Raffaella Farina</v>
      </c>
    </row>
    <row r="7" spans="2:9" ht="33.75" x14ac:dyDescent="0.2">
      <c r="B7" s="48" t="str">
        <f>'Scheda B Servizi'!B12</f>
        <v>S 80011990639 2023 00002</v>
      </c>
      <c r="C7" s="19" t="s">
        <v>126</v>
      </c>
      <c r="D7" s="17" t="str">
        <f>'Scheda B Servizi'!K12</f>
        <v>Affidamento del Servizio per la partecipazione a Paris Airshow 2023</v>
      </c>
      <c r="E7" s="20">
        <f>'Scheda B Servizi'!P12*1.22</f>
        <v>207400</v>
      </c>
      <c r="F7" s="19" t="s">
        <v>13</v>
      </c>
      <c r="G7" s="17" t="s">
        <v>125</v>
      </c>
      <c r="H7" s="21"/>
      <c r="I7" s="22" t="str">
        <f>'Scheda B Servizi'!M12</f>
        <v>Dott. Raffaella Farina</v>
      </c>
    </row>
    <row r="8" spans="2:9" ht="33.75" x14ac:dyDescent="0.2">
      <c r="B8" s="48" t="str">
        <f>'Scheda B Servizi'!B13</f>
        <v>S 80011990639 2023 00003</v>
      </c>
      <c r="C8" s="19" t="s">
        <v>126</v>
      </c>
      <c r="D8" s="17" t="str">
        <f>'Scheda B Servizi'!K13</f>
        <v>Affidamento del Servizio per la partecipazione a Eventi fieristici nel settore moda</v>
      </c>
      <c r="E8" s="20">
        <f>'Scheda B Servizi'!P13*1.22</f>
        <v>829600</v>
      </c>
      <c r="F8" s="19" t="s">
        <v>13</v>
      </c>
      <c r="G8" s="17" t="s">
        <v>125</v>
      </c>
      <c r="H8" s="25"/>
      <c r="I8" s="22" t="str">
        <f>'Scheda B Servizi'!M13</f>
        <v>Dott. Raffaella Farina</v>
      </c>
    </row>
    <row r="9" spans="2:9" ht="33.75" x14ac:dyDescent="0.2">
      <c r="B9" s="48" t="str">
        <f>'Scheda B Servizi'!B14</f>
        <v>S 80011990639 2023 00004</v>
      </c>
      <c r="C9" s="19" t="s">
        <v>126</v>
      </c>
      <c r="D9" s="17" t="str">
        <f>'Scheda B Servizi'!K14</f>
        <v>Affidamento di servizi collaterali per l'internazionalizzazione delle imprese nel nord America</v>
      </c>
      <c r="E9" s="20">
        <f>'Scheda B Servizi'!P14*1.22</f>
        <v>670000.00000000012</v>
      </c>
      <c r="F9" s="19" t="s">
        <v>13</v>
      </c>
      <c r="G9" s="17" t="s">
        <v>125</v>
      </c>
      <c r="H9" s="25"/>
      <c r="I9" s="22" t="str">
        <f>'Scheda B Servizi'!M14</f>
        <v>Dott. Raffaella Farina</v>
      </c>
    </row>
    <row r="10" spans="2:9" ht="56.25" x14ac:dyDescent="0.2">
      <c r="B10" s="48" t="str">
        <f>'Scheda B Servizi'!B15</f>
        <v>S 80011990639 2023 00005</v>
      </c>
      <c r="C10" s="19" t="s">
        <v>126</v>
      </c>
      <c r="D10" s="17" t="str">
        <f>'Scheda B Servizi'!K15</f>
        <v>Affidamento del servizio per la realizzazione di interventi volti al potenziamento del processo di internazionalizzazione delle PMI campane nell’area del Nord America</v>
      </c>
      <c r="E10" s="20">
        <f>'Scheda B Servizi'!P15*1.22</f>
        <v>1830000</v>
      </c>
      <c r="F10" s="19" t="s">
        <v>13</v>
      </c>
      <c r="G10" s="17" t="s">
        <v>125</v>
      </c>
      <c r="H10" s="25"/>
      <c r="I10" s="22" t="str">
        <f>'Scheda B Servizi'!M15</f>
        <v>Dott. Raffaella Farina</v>
      </c>
    </row>
    <row r="11" spans="2:9" x14ac:dyDescent="0.2">
      <c r="B11" s="18"/>
      <c r="C11" s="19"/>
      <c r="D11" s="23"/>
      <c r="E11" s="23"/>
      <c r="F11" s="19"/>
      <c r="G11" s="25"/>
      <c r="H11" s="21"/>
      <c r="I11" s="22"/>
    </row>
    <row r="12" spans="2:9" x14ac:dyDescent="0.2">
      <c r="B12" s="18"/>
      <c r="C12" s="19"/>
      <c r="D12" s="23"/>
      <c r="E12" s="23"/>
      <c r="F12" s="19"/>
      <c r="G12" s="25"/>
      <c r="H12" s="25"/>
      <c r="I12" s="22"/>
    </row>
    <row r="13" spans="2:9" x14ac:dyDescent="0.2">
      <c r="B13" s="18"/>
      <c r="C13" s="19"/>
      <c r="D13" s="23"/>
      <c r="E13" s="23"/>
      <c r="F13" s="19"/>
      <c r="G13" s="25"/>
      <c r="H13" s="25"/>
      <c r="I13" s="22"/>
    </row>
    <row r="14" spans="2:9" x14ac:dyDescent="0.2">
      <c r="B14" s="18"/>
      <c r="C14" s="19"/>
      <c r="D14" s="26"/>
      <c r="E14" s="26"/>
      <c r="F14" s="19"/>
      <c r="G14" s="25"/>
      <c r="H14" s="25"/>
      <c r="I14" s="22"/>
    </row>
    <row r="15" spans="2:9" x14ac:dyDescent="0.2">
      <c r="B15" s="18"/>
      <c r="C15" s="19"/>
      <c r="D15" s="26"/>
      <c r="E15" s="26"/>
      <c r="F15" s="19"/>
      <c r="G15" s="25"/>
      <c r="H15" s="25"/>
      <c r="I15" s="22"/>
    </row>
    <row r="16" spans="2:9" x14ac:dyDescent="0.2">
      <c r="B16" s="18"/>
      <c r="C16" s="19"/>
      <c r="D16" s="26"/>
      <c r="E16" s="26"/>
      <c r="F16" s="19"/>
      <c r="G16" s="25"/>
      <c r="H16" s="25"/>
      <c r="I16" s="22"/>
    </row>
    <row r="17" spans="2:9" x14ac:dyDescent="0.2">
      <c r="B17" s="18"/>
      <c r="C17" s="19"/>
      <c r="D17" s="26"/>
      <c r="E17" s="26"/>
      <c r="F17" s="19"/>
      <c r="G17" s="25"/>
      <c r="H17" s="25"/>
      <c r="I17" s="22"/>
    </row>
    <row r="18" spans="2:9" x14ac:dyDescent="0.2">
      <c r="B18" s="18"/>
      <c r="C18" s="19"/>
      <c r="D18" s="26"/>
      <c r="E18" s="26"/>
      <c r="F18" s="19"/>
      <c r="G18" s="25"/>
      <c r="H18" s="25"/>
      <c r="I18" s="22"/>
    </row>
    <row r="19" spans="2:9" x14ac:dyDescent="0.2">
      <c r="B19" s="18"/>
      <c r="C19" s="19"/>
      <c r="D19" s="26"/>
      <c r="E19" s="26"/>
      <c r="F19" s="19"/>
      <c r="G19" s="25"/>
      <c r="H19" s="25"/>
      <c r="I19" s="22"/>
    </row>
    <row r="20" spans="2:9" x14ac:dyDescent="0.2">
      <c r="B20" s="18"/>
      <c r="C20" s="19"/>
      <c r="D20" s="26"/>
      <c r="E20" s="26"/>
      <c r="F20" s="19"/>
      <c r="G20" s="25"/>
      <c r="H20" s="25"/>
      <c r="I20" s="22"/>
    </row>
    <row r="21" spans="2:9" x14ac:dyDescent="0.2">
      <c r="B21" s="18"/>
      <c r="C21" s="19"/>
      <c r="D21" s="17"/>
      <c r="E21" s="17"/>
      <c r="F21" s="19"/>
      <c r="G21" s="24"/>
      <c r="H21" s="21"/>
      <c r="I21" s="22"/>
    </row>
    <row r="22" spans="2:9" x14ac:dyDescent="0.2">
      <c r="B22" s="18"/>
      <c r="C22" s="19"/>
      <c r="D22" s="23"/>
      <c r="E22" s="23"/>
      <c r="F22" s="19"/>
      <c r="G22" s="24"/>
      <c r="H22" s="21"/>
      <c r="I22" s="22"/>
    </row>
    <row r="23" spans="2:9" ht="13.5" thickBot="1" x14ac:dyDescent="0.25">
      <c r="B23" s="27"/>
      <c r="C23" s="28"/>
      <c r="D23" s="29"/>
      <c r="E23" s="29"/>
      <c r="F23" s="28"/>
      <c r="G23" s="30"/>
      <c r="H23" s="31"/>
      <c r="I23" s="32"/>
    </row>
    <row r="24" spans="2:9" ht="22.5" x14ac:dyDescent="0.2">
      <c r="C24" s="33" t="s">
        <v>25</v>
      </c>
    </row>
    <row r="25" spans="2:9" x14ac:dyDescent="0.2">
      <c r="C25" s="25" t="s">
        <v>7</v>
      </c>
      <c r="D25" s="25"/>
      <c r="E25" s="25"/>
      <c r="F25" s="25"/>
      <c r="G25" s="25"/>
    </row>
    <row r="26" spans="2:9" x14ac:dyDescent="0.2">
      <c r="C26" s="25" t="s">
        <v>8</v>
      </c>
      <c r="D26" s="25"/>
      <c r="E26" s="25"/>
      <c r="F26" s="25"/>
      <c r="G26" s="25"/>
    </row>
    <row r="27" spans="2:9" x14ac:dyDescent="0.2">
      <c r="C27" s="25" t="s">
        <v>9</v>
      </c>
      <c r="D27" s="25"/>
      <c r="E27" s="25"/>
      <c r="F27" s="25"/>
      <c r="G27" s="25"/>
    </row>
    <row r="28" spans="2:9" ht="30.75" customHeight="1" x14ac:dyDescent="0.2">
      <c r="C28" s="187" t="s">
        <v>11</v>
      </c>
      <c r="D28" s="188"/>
      <c r="E28" s="188"/>
      <c r="F28" s="188"/>
      <c r="G28" s="189"/>
    </row>
    <row r="29" spans="2:9" ht="12.75" customHeight="1" x14ac:dyDescent="0.2">
      <c r="C29" s="190"/>
      <c r="D29" s="191"/>
      <c r="E29" s="191"/>
      <c r="F29" s="191"/>
      <c r="G29" s="192"/>
    </row>
    <row r="30" spans="2:9" x14ac:dyDescent="0.2">
      <c r="C30" s="193" t="s">
        <v>12</v>
      </c>
      <c r="D30" s="194"/>
      <c r="E30" s="194"/>
      <c r="F30" s="194"/>
      <c r="G30" s="195"/>
    </row>
    <row r="31" spans="2:9" x14ac:dyDescent="0.2">
      <c r="C31" s="193" t="s">
        <v>13</v>
      </c>
      <c r="D31" s="194"/>
      <c r="E31" s="194"/>
      <c r="F31" s="194"/>
      <c r="G31" s="195"/>
    </row>
    <row r="32" spans="2:9" ht="13.5" thickBot="1" x14ac:dyDescent="0.25"/>
    <row r="33" spans="3:5" ht="13.5" thickBot="1" x14ac:dyDescent="0.25">
      <c r="C33" s="34" t="s">
        <v>29</v>
      </c>
      <c r="D33" s="35" t="s">
        <v>30</v>
      </c>
    </row>
    <row r="34" spans="3:5" ht="13.5" thickBot="1" x14ac:dyDescent="0.25">
      <c r="C34" s="34" t="s">
        <v>31</v>
      </c>
      <c r="D34" s="36"/>
      <c r="E34" s="37"/>
    </row>
    <row r="35" spans="3:5" ht="13.5" thickBot="1" x14ac:dyDescent="0.25">
      <c r="C35" s="34" t="s">
        <v>32</v>
      </c>
      <c r="D35" s="38"/>
      <c r="E35" s="37"/>
    </row>
  </sheetData>
  <mergeCells count="5">
    <mergeCell ref="B1:I1"/>
    <mergeCell ref="B3:C3"/>
    <mergeCell ref="C28:G29"/>
    <mergeCell ref="C30:G30"/>
    <mergeCell ref="C31:G31"/>
  </mergeCells>
  <pageMargins left="0.38" right="0.47" top="0.33" bottom="0.72" header="0.18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Scheda A Servizi</vt:lpstr>
      <vt:lpstr>Scheda B Servizi</vt:lpstr>
      <vt:lpstr>Riepilogo servizi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ALFONSO BONAVITA</cp:lastModifiedBy>
  <cp:revision>4</cp:revision>
  <cp:lastPrinted>2022-08-02T14:09:56Z</cp:lastPrinted>
  <dcterms:created xsi:type="dcterms:W3CDTF">2020-06-26T14:05:06Z</dcterms:created>
  <dcterms:modified xsi:type="dcterms:W3CDTF">2023-01-27T11:30:33Z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