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ERTONI\Consuntivo\Rendiconto 2016\Rendiconto 2016 in forma semplificata ex DLGS 33_2013\"/>
    </mc:Choice>
  </mc:AlternateContent>
  <bookViews>
    <workbookView xWindow="29460" yWindow="2076" windowWidth="15792" windowHeight="7152"/>
  </bookViews>
  <sheets>
    <sheet name="Foglio1" sheetId="1" r:id="rId1"/>
  </sheets>
  <definedNames>
    <definedName name="range1">Foglio1!$C$21</definedName>
    <definedName name="range10">Foglio1!$D$27</definedName>
    <definedName name="range100">Foglio1!$F$103</definedName>
    <definedName name="range101">Foglio1!$C$105</definedName>
    <definedName name="range102">Foglio1!$D$105</definedName>
    <definedName name="range103">Foglio1!$E$105</definedName>
    <definedName name="range104">Foglio1!$F$105</definedName>
    <definedName name="range105">Foglio1!$C$109</definedName>
    <definedName name="range106">Foglio1!$D$109</definedName>
    <definedName name="range107">Foglio1!$E$109</definedName>
    <definedName name="range108">Foglio1!$F$109</definedName>
    <definedName name="range109">Foglio1!$C$111</definedName>
    <definedName name="range11">Foglio1!$E$27</definedName>
    <definedName name="range110">Foglio1!$D$111</definedName>
    <definedName name="range111">Foglio1!$E$111</definedName>
    <definedName name="range112">Foglio1!$F$111</definedName>
    <definedName name="range113">Foglio1!$C$113</definedName>
    <definedName name="range114">Foglio1!$D$113</definedName>
    <definedName name="range115">Foglio1!$E$113</definedName>
    <definedName name="range116">Foglio1!$F$113</definedName>
    <definedName name="range117">Foglio1!$C$114</definedName>
    <definedName name="range118">Foglio1!$D$114</definedName>
    <definedName name="range119">Foglio1!$E$114</definedName>
    <definedName name="range12">Foglio1!$F$27</definedName>
    <definedName name="range120">Foglio1!$F$114</definedName>
    <definedName name="range121">Foglio1!$C$115</definedName>
    <definedName name="range122">Foglio1!$D$115</definedName>
    <definedName name="range123">Foglio1!$E$115</definedName>
    <definedName name="range124">Foglio1!$F$115</definedName>
    <definedName name="range125">Foglio1!$C$116</definedName>
    <definedName name="range126">Foglio1!$D$116</definedName>
    <definedName name="range127">Foglio1!$E$116</definedName>
    <definedName name="range128">Foglio1!$F$116</definedName>
    <definedName name="range13">Foglio1!$C$29</definedName>
    <definedName name="range14">Foglio1!$D$29</definedName>
    <definedName name="range15">Foglio1!$E$29</definedName>
    <definedName name="range16">Foglio1!$F$29</definedName>
    <definedName name="range17">Foglio1!$C$33</definedName>
    <definedName name="range18">Foglio1!$D$33</definedName>
    <definedName name="range19">Foglio1!$E$33</definedName>
    <definedName name="range2">Foglio1!$D$21</definedName>
    <definedName name="range20">Foglio1!$F$33</definedName>
    <definedName name="range21">Foglio1!$C$37</definedName>
    <definedName name="range22">Foglio1!$D$37</definedName>
    <definedName name="range23">Foglio1!$E$37</definedName>
    <definedName name="range24">Foglio1!$F$37</definedName>
    <definedName name="range25">Foglio1!$C$41</definedName>
    <definedName name="range26">Foglio1!$D$41</definedName>
    <definedName name="range27">Foglio1!$E$41</definedName>
    <definedName name="range28">Foglio1!$F$41</definedName>
    <definedName name="range29">Foglio1!$C$45</definedName>
    <definedName name="range3">Foglio1!$E$21</definedName>
    <definedName name="range30">Foglio1!$D$45</definedName>
    <definedName name="range31">Foglio1!$E$45</definedName>
    <definedName name="range32">Foglio1!$F$45</definedName>
    <definedName name="range33">Foglio1!$C$47</definedName>
    <definedName name="range34">Foglio1!$D$47</definedName>
    <definedName name="range35">Foglio1!$E$47</definedName>
    <definedName name="range36">Foglio1!$F$47</definedName>
    <definedName name="range37">Foglio1!$C$51</definedName>
    <definedName name="range38">Foglio1!$D$51</definedName>
    <definedName name="range39">Foglio1!$E$51</definedName>
    <definedName name="range4">Foglio1!$F$21</definedName>
    <definedName name="range40">Foglio1!$F$51</definedName>
    <definedName name="range41">Foglio1!$C$53</definedName>
    <definedName name="range42">Foglio1!$D$53</definedName>
    <definedName name="range43">Foglio1!$E$53</definedName>
    <definedName name="range44">Foglio1!$F$53</definedName>
    <definedName name="range45">Foglio1!$C$55</definedName>
    <definedName name="range46">Foglio1!$D$55</definedName>
    <definedName name="range47">Foglio1!$E$55</definedName>
    <definedName name="range48">Foglio1!$F$55</definedName>
    <definedName name="range49">Foglio1!$C$59</definedName>
    <definedName name="range5">Foglio1!$C$23</definedName>
    <definedName name="range50">Foglio1!$D$59</definedName>
    <definedName name="range51">Foglio1!$E$59</definedName>
    <definedName name="range52">Foglio1!$F$59</definedName>
    <definedName name="range53">Foglio1!$C$61</definedName>
    <definedName name="range54">Foglio1!$D$61</definedName>
    <definedName name="range55">Foglio1!$E$61</definedName>
    <definedName name="range56">Foglio1!$F$61</definedName>
    <definedName name="range57">Foglio1!$C$67</definedName>
    <definedName name="range58">Foglio1!$D$67</definedName>
    <definedName name="range59">Foglio1!$E$67</definedName>
    <definedName name="range6">Foglio1!$D$23</definedName>
    <definedName name="range60">Foglio1!$F$67</definedName>
    <definedName name="range61">Foglio1!$C$69</definedName>
    <definedName name="range62">Foglio1!$D$69</definedName>
    <definedName name="range63">Foglio1!$E$69</definedName>
    <definedName name="range64">Foglio1!$F$69</definedName>
    <definedName name="range65">Foglio1!$C$71</definedName>
    <definedName name="range66">Foglio1!$D$71</definedName>
    <definedName name="range67">Foglio1!$E$71</definedName>
    <definedName name="range68">Foglio1!$F$71</definedName>
    <definedName name="range69">Foglio1!$C$73</definedName>
    <definedName name="range7">Foglio1!$E$23</definedName>
    <definedName name="range70">Foglio1!$D$73</definedName>
    <definedName name="range71">Foglio1!$E$73</definedName>
    <definedName name="range72">Foglio1!$F$73</definedName>
    <definedName name="range73">Foglio1!$C$75</definedName>
    <definedName name="range74">Foglio1!$D$75</definedName>
    <definedName name="range75">Foglio1!$E$75</definedName>
    <definedName name="range76">Foglio1!$F$75</definedName>
    <definedName name="range77">Foglio1!$C$81</definedName>
    <definedName name="range78">Foglio1!$D$81</definedName>
    <definedName name="range79">Foglio1!$E$81</definedName>
    <definedName name="range8">Foglio1!$F$23</definedName>
    <definedName name="range80">Foglio1!$F$81</definedName>
    <definedName name="range81">Foglio1!$C$85</definedName>
    <definedName name="range82">Foglio1!$D$85</definedName>
    <definedName name="range83">Foglio1!$E$85</definedName>
    <definedName name="range84">Foglio1!$F$85</definedName>
    <definedName name="range85">Foglio1!$C$87</definedName>
    <definedName name="range86">Foglio1!$D$87</definedName>
    <definedName name="range87">Foglio1!$E$87</definedName>
    <definedName name="range88">Foglio1!$F$87</definedName>
    <definedName name="range89">Foglio1!$C$95</definedName>
    <definedName name="range9">Foglio1!$C$27</definedName>
    <definedName name="range90">Foglio1!$D$95</definedName>
    <definedName name="range91">Foglio1!$E$95</definedName>
    <definedName name="range92">Foglio1!$F$95</definedName>
    <definedName name="range93">Foglio1!$C$99</definedName>
    <definedName name="range94">Foglio1!$D$99</definedName>
    <definedName name="range95">Foglio1!$E$99</definedName>
    <definedName name="range96">Foglio1!$F$99</definedName>
    <definedName name="range97">Foglio1!$C$103</definedName>
    <definedName name="range98">Foglio1!$D$103</definedName>
    <definedName name="range99">Foglio1!$E$103</definedName>
    <definedName name="_xlnm.Print_Titles" localSheetId="0">Foglio1!$9:$10</definedName>
  </definedNames>
  <calcPr calcId="152511"/>
</workbook>
</file>

<file path=xl/calcChain.xml><?xml version="1.0" encoding="utf-8"?>
<calcChain xmlns="http://schemas.openxmlformats.org/spreadsheetml/2006/main">
  <c r="D87" i="1" l="1"/>
  <c r="E87" i="1"/>
  <c r="F87" i="1"/>
  <c r="C87" i="1"/>
  <c r="D75" i="1"/>
  <c r="E75" i="1"/>
  <c r="F75" i="1"/>
  <c r="C75" i="1"/>
  <c r="D61" i="1"/>
  <c r="E61" i="1"/>
  <c r="F61" i="1"/>
  <c r="C61" i="1"/>
  <c r="D47" i="1"/>
  <c r="E47" i="1"/>
  <c r="E114" i="1" s="1"/>
  <c r="E115" i="1" s="1"/>
  <c r="F47" i="1"/>
  <c r="C47" i="1"/>
  <c r="C114" i="1" s="1"/>
  <c r="C115" i="1" s="1"/>
  <c r="D33" i="1"/>
  <c r="E33" i="1"/>
  <c r="F33" i="1"/>
  <c r="C33" i="1"/>
  <c r="F114" i="1" l="1"/>
  <c r="F115" i="1" s="1"/>
  <c r="D114" i="1"/>
  <c r="D115" i="1" s="1"/>
</calcChain>
</file>

<file path=xl/sharedStrings.xml><?xml version="1.0" encoding="utf-8"?>
<sst xmlns="http://schemas.openxmlformats.org/spreadsheetml/2006/main" count="78" uniqueCount="77">
  <si>
    <t>Prospetto di cui all'articolo 8, comma 1, del Decreto Legge 24 aprile 2014, n. 66</t>
  </si>
  <si>
    <t>Entrate</t>
  </si>
  <si>
    <t>COMPETENZA</t>
  </si>
  <si>
    <t>CASSA</t>
  </si>
  <si>
    <t>TITOLO</t>
  </si>
  <si>
    <t>DENOMINAZIONE</t>
  </si>
  <si>
    <t>TIPOLOGIA</t>
  </si>
  <si>
    <t>Fondo pluriennale vincolato per spese correnti</t>
  </si>
  <si>
    <t>Fondo pluriennale vincolato per spese in conto capitale</t>
  </si>
  <si>
    <t>Utilizzo Risultato di Amministrazione</t>
  </si>
  <si>
    <t>Fondo di Cassa all'1/1/2016</t>
  </si>
  <si>
    <t>TITOLO 1</t>
  </si>
  <si>
    <t>ENTRATE CORRENTI DI NATURA TRIBUTARIA, CONTRIBUTIVA E PEREQUATIVA</t>
  </si>
  <si>
    <t>Tipologia 101: Imposte tasse e proventi assimilati</t>
  </si>
  <si>
    <t xml:space="preserve">Tipologia 102: Tributi destinati al finanziamento della sanità </t>
  </si>
  <si>
    <t>Tipologia 103: Tributi devoluti e regolati alle autonomie speciali</t>
  </si>
  <si>
    <t>Tipologia 104: Compartecipazioni di tributi</t>
  </si>
  <si>
    <t>Tipologia 301: Fondi perequativi da Amministrazioni Centrali</t>
  </si>
  <si>
    <t>Tipologia 302: Fondi perequativi dalla Regione o Provincia autonoma</t>
  </si>
  <si>
    <t>Totale TITOLO 1: ENTRATE CORRENTI DI NATURA TRIBUTARIA, CONTRIBUTIVA E PEREQUATIVA</t>
  </si>
  <si>
    <t>TITOLO 2</t>
  </si>
  <si>
    <t>TRASFERIMENTI CORRENTI</t>
  </si>
  <si>
    <t>Tipologia 101: Trasferimenti correnti da Amministrazioni pubbliche</t>
  </si>
  <si>
    <t>Tipologia 102: Trasferimenti correnti da Famiglie</t>
  </si>
  <si>
    <t>Tipologia 103: Trasferimenti correnti da Imprese</t>
  </si>
  <si>
    <t>Tipologia 104: Trasferimenti correnti da Istituzioni Sociali Private</t>
  </si>
  <si>
    <t>Tipologia 105: Trasferimenti correnti dall'Unione Europea e dal Resto del Mondo</t>
  </si>
  <si>
    <t>Totale TITOLO 2: TRASFERIMENTI CORRENTI</t>
  </si>
  <si>
    <t>TITOLO 3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</si>
  <si>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</si>
  <si>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</si>
  <si>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</si>
  <si>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>Tipologia 300: Interessi attivi</t>
  </si>
  <si>
    <t>Tipologia 400: Altre entrate da redditi da capitale</t>
  </si>
  <si>
    <t>Tipologia 500: Rimborsi e altre entrate correnti</t>
  </si>
  <si>
    <t>Totale TITOLO 3: ENTRATE EXTRATRIBUTARIE</t>
  </si>
  <si>
    <t>TITOLO 4</t>
  </si>
  <si>
    <t>ENTRATE IN CONTO CAPITALE</t>
  </si>
  <si>
    <t>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</si>
  <si>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</si>
  <si>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</si>
  <si>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</si>
  <si>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</si>
  <si>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>Totale TITOLO 4: ENTRATE IN CONTO CAPITALE</t>
  </si>
  <si>
    <t>TITOLO 5</t>
  </si>
  <si>
    <t>TITOLO 5: ENTRATE DA RIDUZIONE DI ATTIVITA'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</si>
  <si>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</si>
  <si>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</si>
  <si>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</si>
  <si>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</si>
  <si>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ATTIVITA' FINANZIARIE</t>
  </si>
  <si>
    <t>TITOLO 6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</si>
  <si>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</si>
  <si>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</si>
  <si>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</si>
  <si>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</si>
  <si>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</si>
  <si>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>Totale TITOLO 6: ACCENSIONE PRESTITI</t>
  </si>
  <si>
    <t>TITOLO 7</t>
  </si>
  <si>
    <t>ANTICIPAZIONI DA ISTITUTO TESORIERE/CASSIERE</t>
  </si>
  <si>
    <t>Tipologia 100: Anticipazioni da istituto tesoriere/cassiere</t>
  </si>
  <si>
    <t>Totale TITOLO 7: ANTICIPAZIONI DA ISTITUTO TESORIERE/CASSIERE</t>
  </si>
  <si>
    <t>TITOLO 9</t>
  </si>
  <si>
    <t>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</si>
  <si>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</si>
  <si>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</si>
  <si>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</si>
  <si>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</si>
  <si>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</si>
  <si>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ALLEGATO 2/a</t>
  </si>
  <si>
    <t>DISAVANZO FORMATOSI NELL'ESERCIZIO (Totale generale delle spese di competenza -
Totale generale delle entrate di competenza) (***)</t>
  </si>
  <si>
    <t>(*) Indicare gli accertamenti e le riscossioni, salvo che per le prime quattro righe che indicano previsioni definitive.
(**) Solo per le Regioni e le Province autonome che adottano il patto della salute.
(***) Voce da riportare solo se si registra un disavanzo, nel caso in cui il totale generale delle spese di competenza (impegni + FPV) è superiore al totale generale delle entrate.</t>
  </si>
  <si>
    <t>di cui GESTIONE SANITARIA (*)</t>
  </si>
  <si>
    <t>Regione Campania</t>
  </si>
  <si>
    <t>Dati di rendiconto anno 2016 (*)</t>
  </si>
  <si>
    <t>Accertamenti</t>
  </si>
  <si>
    <t>Incassi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</si>
</sst>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mediumGray">
        <bgColor theme="2" tint="-9.9948118533890809E-2"/>
      </patternFill>
    </fill>
    <fill>
      <patternFill patternType="mediumGray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Protection="1"/>
    <xf numFmtId="0" fontId="3" fillId="0" borderId="0" xfId="0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vertical="center"/>
    </xf>
    <xf numFmtId="0" fontId="3" fillId="0" borderId="0" xfId="0" applyFont="1" applyAlignment="1" applyProtection="1">
      <alignment horizontal="right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3" fontId="1" fillId="0" borderId="0" xfId="0" applyNumberFormat="1" applyFont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2" borderId="1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 applyProtection="1">
      <alignment vertical="center"/>
      <protection locked="0"/>
    </xf>
    <xf numFmtId="4" fontId="2" fillId="3" borderId="3" xfId="0" applyNumberFormat="1" applyFont="1" applyFill="1" applyBorder="1" applyAlignment="1">
      <alignment vertical="center"/>
    </xf>
    <xf numFmtId="4" fontId="2" fillId="3" borderId="4" xfId="0" applyNumberFormat="1" applyFont="1" applyFill="1" applyBorder="1" applyAlignment="1">
      <alignment vertical="center"/>
    </xf>
    <xf numFmtId="4" fontId="2" fillId="0" borderId="4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3"/>
  <sheetViews>
    <sheetView tabSelected="1" workbookViewId="0">
      <pane ySplit="10" topLeftCell="A110" activePane="bottomLeft" state="frozen"/>
      <selection pane="bottomLeft" activeCell="G118" sqref="G118"/>
    </sheetView>
  </sheetViews>
  <sheetFormatPr defaultRowHeight="14.4" x14ac:dyDescent="0.3"/>
  <cols>
    <col min="1" max="1" width="10.6640625" style="1" customWidth="1"/>
    <col min="2" max="2" width="65.6640625" style="2" customWidth="1"/>
    <col min="3" max="6" width="15.33203125" style="2" customWidth="1"/>
  </cols>
  <sheetData>
    <row r="1" spans="1:6" s="12" customFormat="1" ht="13.2" x14ac:dyDescent="0.2">
      <c r="A1" s="13" t="s">
        <v>73</v>
      </c>
      <c r="B1" s="3"/>
      <c r="C1" s="3"/>
      <c r="D1" s="3"/>
      <c r="E1" s="3"/>
      <c r="F1" s="14" t="s">
        <v>69</v>
      </c>
    </row>
    <row r="2" spans="1:6" s="12" customFormat="1" ht="10.199999999999999" x14ac:dyDescent="0.2">
      <c r="A2" s="36"/>
      <c r="B2" s="36"/>
      <c r="C2" s="36"/>
      <c r="D2" s="36"/>
      <c r="E2" s="36"/>
      <c r="F2" s="36"/>
    </row>
    <row r="3" spans="1:6" s="12" customFormat="1" ht="10.199999999999999" x14ac:dyDescent="0.2">
      <c r="A3" s="37" t="s">
        <v>0</v>
      </c>
      <c r="B3" s="37"/>
      <c r="C3" s="37"/>
      <c r="D3" s="37"/>
      <c r="E3" s="37"/>
      <c r="F3" s="37"/>
    </row>
    <row r="4" spans="1:6" s="12" customFormat="1" ht="10.199999999999999" x14ac:dyDescent="0.2">
      <c r="A4" s="38"/>
      <c r="B4" s="38"/>
      <c r="C4" s="38"/>
      <c r="D4" s="38"/>
      <c r="E4" s="38"/>
      <c r="F4" s="38"/>
    </row>
    <row r="5" spans="1:6" s="12" customFormat="1" ht="10.199999999999999" x14ac:dyDescent="0.2">
      <c r="A5" s="31" t="s">
        <v>1</v>
      </c>
      <c r="B5" s="31"/>
      <c r="C5" s="31"/>
      <c r="D5" s="31"/>
      <c r="E5" s="31"/>
      <c r="F5" s="31"/>
    </row>
    <row r="6" spans="1:6" s="12" customFormat="1" ht="10.199999999999999" x14ac:dyDescent="0.2">
      <c r="A6" s="4"/>
      <c r="B6" s="4"/>
      <c r="C6" s="4"/>
      <c r="D6" s="4"/>
      <c r="E6" s="4"/>
      <c r="F6" s="4"/>
    </row>
    <row r="7" spans="1:6" s="12" customFormat="1" ht="10.199999999999999" x14ac:dyDescent="0.2">
      <c r="A7" s="39" t="s">
        <v>74</v>
      </c>
      <c r="B7" s="39"/>
      <c r="C7" s="39"/>
      <c r="D7" s="39"/>
      <c r="E7" s="39"/>
      <c r="F7" s="39"/>
    </row>
    <row r="8" spans="1:6" s="12" customFormat="1" ht="10.199999999999999" x14ac:dyDescent="0.2">
      <c r="A8" s="15"/>
      <c r="B8" s="15"/>
      <c r="C8" s="16"/>
      <c r="D8" s="16"/>
      <c r="E8" s="16"/>
      <c r="F8" s="16"/>
    </row>
    <row r="9" spans="1:6" s="12" customFormat="1" ht="31.5" customHeight="1" x14ac:dyDescent="0.2">
      <c r="A9" s="27" t="s">
        <v>4</v>
      </c>
      <c r="B9" s="41" t="s">
        <v>5</v>
      </c>
      <c r="C9" s="40" t="s">
        <v>2</v>
      </c>
      <c r="D9" s="40"/>
      <c r="E9" s="40" t="s">
        <v>3</v>
      </c>
      <c r="F9" s="40"/>
    </row>
    <row r="10" spans="1:6" s="12" customFormat="1" ht="31.5" customHeight="1" x14ac:dyDescent="0.2">
      <c r="A10" s="28" t="s">
        <v>6</v>
      </c>
      <c r="B10" s="42"/>
      <c r="C10" s="17" t="s">
        <v>75</v>
      </c>
      <c r="D10" s="29" t="s">
        <v>72</v>
      </c>
      <c r="E10" s="17" t="s">
        <v>76</v>
      </c>
      <c r="F10" s="29" t="s">
        <v>72</v>
      </c>
    </row>
    <row r="11" spans="1:6" s="12" customFormat="1" ht="10.199999999999999" x14ac:dyDescent="0.2">
      <c r="A11" s="5"/>
      <c r="B11" s="18" t="s">
        <v>7</v>
      </c>
      <c r="C11" s="43">
        <v>195455314.99000001</v>
      </c>
      <c r="D11" s="43"/>
      <c r="E11" s="44"/>
      <c r="F11" s="44"/>
    </row>
    <row r="12" spans="1:6" s="12" customFormat="1" ht="10.199999999999999" x14ac:dyDescent="0.2">
      <c r="A12" s="7"/>
      <c r="B12" s="19"/>
      <c r="C12" s="45"/>
      <c r="D12" s="45"/>
      <c r="E12" s="46"/>
      <c r="F12" s="46"/>
    </row>
    <row r="13" spans="1:6" s="12" customFormat="1" ht="10.199999999999999" x14ac:dyDescent="0.2">
      <c r="A13" s="7"/>
      <c r="B13" s="19" t="s">
        <v>8</v>
      </c>
      <c r="C13" s="47">
        <v>263664412.03</v>
      </c>
      <c r="D13" s="47"/>
      <c r="E13" s="46"/>
      <c r="F13" s="46"/>
    </row>
    <row r="14" spans="1:6" s="12" customFormat="1" ht="10.199999999999999" x14ac:dyDescent="0.2">
      <c r="A14" s="7"/>
      <c r="B14" s="19"/>
      <c r="C14" s="45"/>
      <c r="D14" s="45"/>
      <c r="E14" s="46"/>
      <c r="F14" s="46"/>
    </row>
    <row r="15" spans="1:6" s="12" customFormat="1" ht="10.199999999999999" x14ac:dyDescent="0.2">
      <c r="A15" s="7"/>
      <c r="B15" s="19" t="s">
        <v>9</v>
      </c>
      <c r="C15" s="47">
        <v>2623288399.5999999</v>
      </c>
      <c r="D15" s="47"/>
      <c r="E15" s="46"/>
      <c r="F15" s="46"/>
    </row>
    <row r="16" spans="1:6" s="12" customFormat="1" ht="10.199999999999999" x14ac:dyDescent="0.2">
      <c r="A16" s="7"/>
      <c r="B16" s="19"/>
      <c r="C16" s="48"/>
      <c r="D16" s="48"/>
      <c r="E16" s="45"/>
      <c r="F16" s="45"/>
    </row>
    <row r="17" spans="1:6" s="12" customFormat="1" ht="10.199999999999999" x14ac:dyDescent="0.2">
      <c r="A17" s="6"/>
      <c r="B17" s="20" t="s">
        <v>10</v>
      </c>
      <c r="C17" s="49"/>
      <c r="D17" s="49"/>
      <c r="E17" s="50">
        <v>446615953.19</v>
      </c>
      <c r="F17" s="50"/>
    </row>
    <row r="18" spans="1:6" s="12" customFormat="1" ht="10.199999999999999" x14ac:dyDescent="0.2">
      <c r="A18" s="8"/>
      <c r="B18" s="21"/>
      <c r="C18" s="51"/>
      <c r="D18" s="51"/>
      <c r="E18" s="51"/>
      <c r="F18" s="51"/>
    </row>
    <row r="19" spans="1:6" s="12" customFormat="1" ht="10.199999999999999" x14ac:dyDescent="0.2">
      <c r="A19" s="9" t="s">
        <v>11</v>
      </c>
      <c r="B19" s="22" t="s">
        <v>12</v>
      </c>
      <c r="C19" s="45"/>
      <c r="D19" s="45"/>
      <c r="E19" s="45"/>
      <c r="F19" s="45"/>
    </row>
    <row r="20" spans="1:6" s="12" customFormat="1" ht="10.199999999999999" x14ac:dyDescent="0.2">
      <c r="A20" s="7"/>
      <c r="B20" s="19"/>
      <c r="C20" s="45"/>
      <c r="D20" s="45"/>
      <c r="E20" s="45"/>
      <c r="F20" s="45"/>
    </row>
    <row r="21" spans="1:6" s="12" customFormat="1" ht="10.199999999999999" x14ac:dyDescent="0.2">
      <c r="A21" s="7">
        <v>10101</v>
      </c>
      <c r="B21" s="19" t="s">
        <v>13</v>
      </c>
      <c r="C21" s="47">
        <v>1606323961.97</v>
      </c>
      <c r="D21" s="47">
        <v>399939.85</v>
      </c>
      <c r="E21" s="47">
        <v>1555221106.04</v>
      </c>
      <c r="F21" s="47">
        <v>399939.85</v>
      </c>
    </row>
    <row r="22" spans="1:6" s="12" customFormat="1" ht="10.199999999999999" x14ac:dyDescent="0.2">
      <c r="A22" s="7"/>
      <c r="B22" s="19"/>
      <c r="C22" s="45"/>
      <c r="D22" s="45"/>
      <c r="E22" s="45"/>
      <c r="F22" s="45"/>
    </row>
    <row r="23" spans="1:6" s="12" customFormat="1" ht="10.199999999999999" x14ac:dyDescent="0.2">
      <c r="A23" s="7">
        <v>10102</v>
      </c>
      <c r="B23" s="19" t="s">
        <v>14</v>
      </c>
      <c r="C23" s="47">
        <v>5721163982.3800001</v>
      </c>
      <c r="D23" s="47">
        <v>5721163982.3800001</v>
      </c>
      <c r="E23" s="47">
        <v>5821354242.3299999</v>
      </c>
      <c r="F23" s="47">
        <v>5821354242.3299999</v>
      </c>
    </row>
    <row r="24" spans="1:6" s="12" customFormat="1" ht="10.199999999999999" x14ac:dyDescent="0.2">
      <c r="A24" s="7"/>
      <c r="B24" s="19"/>
      <c r="C24" s="45"/>
      <c r="D24" s="45"/>
      <c r="E24" s="45"/>
      <c r="F24" s="45"/>
    </row>
    <row r="25" spans="1:6" s="12" customFormat="1" ht="10.199999999999999" x14ac:dyDescent="0.2">
      <c r="A25" s="7">
        <v>10103</v>
      </c>
      <c r="B25" s="19" t="s">
        <v>15</v>
      </c>
      <c r="C25" s="47">
        <v>0</v>
      </c>
      <c r="D25" s="47">
        <v>0</v>
      </c>
      <c r="E25" s="47">
        <v>0</v>
      </c>
      <c r="F25" s="47">
        <v>0</v>
      </c>
    </row>
    <row r="26" spans="1:6" s="12" customFormat="1" ht="10.199999999999999" x14ac:dyDescent="0.2">
      <c r="A26" s="7"/>
      <c r="B26" s="19"/>
      <c r="C26" s="45"/>
      <c r="D26" s="45"/>
      <c r="E26" s="45"/>
      <c r="F26" s="45"/>
    </row>
    <row r="27" spans="1:6" s="12" customFormat="1" ht="10.199999999999999" x14ac:dyDescent="0.2">
      <c r="A27" s="7">
        <v>10104</v>
      </c>
      <c r="B27" s="19" t="s">
        <v>16</v>
      </c>
      <c r="C27" s="47">
        <v>29542411</v>
      </c>
      <c r="D27" s="47">
        <v>0</v>
      </c>
      <c r="E27" s="47">
        <v>39600084.770000003</v>
      </c>
      <c r="F27" s="47">
        <v>0</v>
      </c>
    </row>
    <row r="28" spans="1:6" s="12" customFormat="1" ht="10.199999999999999" x14ac:dyDescent="0.2">
      <c r="A28" s="7"/>
      <c r="B28" s="19"/>
      <c r="C28" s="45"/>
      <c r="D28" s="45"/>
      <c r="E28" s="45"/>
      <c r="F28" s="45"/>
    </row>
    <row r="29" spans="1:6" s="12" customFormat="1" ht="10.199999999999999" x14ac:dyDescent="0.2">
      <c r="A29" s="7">
        <v>10301</v>
      </c>
      <c r="B29" s="19" t="s">
        <v>17</v>
      </c>
      <c r="C29" s="47">
        <v>4547006360</v>
      </c>
      <c r="D29" s="47">
        <v>4547006360</v>
      </c>
      <c r="E29" s="47">
        <v>5038844717.25</v>
      </c>
      <c r="F29" s="47">
        <v>5038844717.25</v>
      </c>
    </row>
    <row r="30" spans="1:6" s="12" customFormat="1" ht="10.199999999999999" x14ac:dyDescent="0.2">
      <c r="A30" s="7"/>
      <c r="B30" s="19"/>
      <c r="C30" s="45"/>
      <c r="D30" s="45"/>
      <c r="E30" s="45"/>
      <c r="F30" s="45"/>
    </row>
    <row r="31" spans="1:6" s="12" customFormat="1" ht="10.199999999999999" x14ac:dyDescent="0.2">
      <c r="A31" s="7">
        <v>10302</v>
      </c>
      <c r="B31" s="19" t="s">
        <v>18</v>
      </c>
      <c r="C31" s="47">
        <v>0</v>
      </c>
      <c r="D31" s="47"/>
      <c r="E31" s="47">
        <v>0</v>
      </c>
      <c r="F31" s="47"/>
    </row>
    <row r="32" spans="1:6" s="12" customFormat="1" ht="10.199999999999999" x14ac:dyDescent="0.2">
      <c r="A32" s="7"/>
      <c r="B32" s="19"/>
      <c r="C32" s="45"/>
      <c r="D32" s="45"/>
      <c r="E32" s="45"/>
      <c r="F32" s="45"/>
    </row>
    <row r="33" spans="1:6" s="30" customFormat="1" ht="20.399999999999999" x14ac:dyDescent="0.2">
      <c r="A33" s="26">
        <v>10000</v>
      </c>
      <c r="B33" s="23" t="s">
        <v>19</v>
      </c>
      <c r="C33" s="52">
        <f>SUM(C21:C32)</f>
        <v>11904036715.35</v>
      </c>
      <c r="D33" s="52">
        <f t="shared" ref="D33:F33" si="0">SUM(D21:D32)</f>
        <v>10268570282.23</v>
      </c>
      <c r="E33" s="52">
        <f t="shared" si="0"/>
        <v>12455020150.389999</v>
      </c>
      <c r="F33" s="52">
        <f t="shared" si="0"/>
        <v>10860598899.43</v>
      </c>
    </row>
    <row r="34" spans="1:6" s="12" customFormat="1" ht="10.199999999999999" x14ac:dyDescent="0.2">
      <c r="A34" s="7"/>
      <c r="B34" s="19"/>
      <c r="C34" s="45"/>
      <c r="D34" s="45"/>
      <c r="E34" s="45"/>
      <c r="F34" s="45"/>
    </row>
    <row r="35" spans="1:6" s="12" customFormat="1" ht="10.199999999999999" x14ac:dyDescent="0.2">
      <c r="A35" s="9" t="s">
        <v>20</v>
      </c>
      <c r="B35" s="24" t="s">
        <v>21</v>
      </c>
      <c r="C35" s="45"/>
      <c r="D35" s="45"/>
      <c r="E35" s="45"/>
      <c r="F35" s="45"/>
    </row>
    <row r="36" spans="1:6" s="12" customFormat="1" ht="10.199999999999999" x14ac:dyDescent="0.2">
      <c r="A36" s="7"/>
      <c r="B36" s="19"/>
      <c r="C36" s="45"/>
      <c r="D36" s="45"/>
      <c r="E36" s="45"/>
      <c r="F36" s="45"/>
    </row>
    <row r="37" spans="1:6" s="12" customFormat="1" ht="10.199999999999999" x14ac:dyDescent="0.2">
      <c r="A37" s="7">
        <v>20101</v>
      </c>
      <c r="B37" s="19" t="s">
        <v>22</v>
      </c>
      <c r="C37" s="47">
        <v>1678448035.5</v>
      </c>
      <c r="D37" s="47">
        <v>346046126.78000003</v>
      </c>
      <c r="E37" s="47">
        <v>1675939910.1199999</v>
      </c>
      <c r="F37" s="47">
        <v>324630083.83000004</v>
      </c>
    </row>
    <row r="38" spans="1:6" s="12" customFormat="1" ht="10.199999999999999" x14ac:dyDescent="0.2">
      <c r="A38" s="7"/>
      <c r="B38" s="19"/>
      <c r="C38" s="45"/>
      <c r="D38" s="45"/>
      <c r="E38" s="45"/>
      <c r="F38" s="45"/>
    </row>
    <row r="39" spans="1:6" s="12" customFormat="1" ht="10.199999999999999" x14ac:dyDescent="0.2">
      <c r="A39" s="7">
        <v>20102</v>
      </c>
      <c r="B39" s="19" t="s">
        <v>23</v>
      </c>
      <c r="C39" s="47">
        <v>0</v>
      </c>
      <c r="D39" s="47">
        <v>0</v>
      </c>
      <c r="E39" s="47">
        <v>0</v>
      </c>
      <c r="F39" s="47">
        <v>0</v>
      </c>
    </row>
    <row r="40" spans="1:6" s="12" customFormat="1" ht="10.199999999999999" x14ac:dyDescent="0.2">
      <c r="A40" s="7"/>
      <c r="B40" s="19"/>
      <c r="C40" s="45"/>
      <c r="D40" s="45"/>
      <c r="E40" s="45"/>
      <c r="F40" s="45"/>
    </row>
    <row r="41" spans="1:6" s="12" customFormat="1" ht="10.199999999999999" x14ac:dyDescent="0.2">
      <c r="A41" s="7">
        <v>20103</v>
      </c>
      <c r="B41" s="19" t="s">
        <v>24</v>
      </c>
      <c r="C41" s="47">
        <v>33399912.48</v>
      </c>
      <c r="D41" s="47">
        <v>33399912.48</v>
      </c>
      <c r="E41" s="47">
        <v>43042275.850000001</v>
      </c>
      <c r="F41" s="47">
        <v>43042275.850000001</v>
      </c>
    </row>
    <row r="42" spans="1:6" s="12" customFormat="1" ht="10.199999999999999" x14ac:dyDescent="0.2">
      <c r="A42" s="7"/>
      <c r="B42" s="19"/>
      <c r="C42" s="45"/>
      <c r="D42" s="45"/>
      <c r="E42" s="45"/>
      <c r="F42" s="45"/>
    </row>
    <row r="43" spans="1:6" s="12" customFormat="1" ht="10.199999999999999" x14ac:dyDescent="0.2">
      <c r="A43" s="7">
        <v>20104</v>
      </c>
      <c r="B43" s="19" t="s">
        <v>25</v>
      </c>
      <c r="C43" s="47">
        <v>0</v>
      </c>
      <c r="D43" s="47">
        <v>0</v>
      </c>
      <c r="E43" s="47">
        <v>0</v>
      </c>
      <c r="F43" s="47">
        <v>0</v>
      </c>
    </row>
    <row r="44" spans="1:6" s="12" customFormat="1" ht="10.199999999999999" x14ac:dyDescent="0.2">
      <c r="A44" s="7"/>
      <c r="B44" s="19"/>
      <c r="C44" s="45"/>
      <c r="D44" s="45"/>
      <c r="E44" s="45"/>
      <c r="F44" s="45"/>
    </row>
    <row r="45" spans="1:6" s="12" customFormat="1" ht="10.199999999999999" x14ac:dyDescent="0.2">
      <c r="A45" s="7">
        <v>20105</v>
      </c>
      <c r="B45" s="19" t="s">
        <v>26</v>
      </c>
      <c r="C45" s="47">
        <v>452198.23</v>
      </c>
      <c r="D45" s="47">
        <v>0</v>
      </c>
      <c r="E45" s="47">
        <v>274794.38</v>
      </c>
      <c r="F45" s="47">
        <v>0</v>
      </c>
    </row>
    <row r="46" spans="1:6" s="12" customFormat="1" ht="10.199999999999999" x14ac:dyDescent="0.2">
      <c r="A46" s="7"/>
      <c r="B46" s="19"/>
      <c r="C46" s="45"/>
      <c r="D46" s="45"/>
      <c r="E46" s="45"/>
      <c r="F46" s="45"/>
    </row>
    <row r="47" spans="1:6" s="30" customFormat="1" ht="10.199999999999999" x14ac:dyDescent="0.2">
      <c r="A47" s="26">
        <v>20000</v>
      </c>
      <c r="B47" s="23" t="s">
        <v>27</v>
      </c>
      <c r="C47" s="52">
        <f>SUM(C37:C46)</f>
        <v>1712300146.21</v>
      </c>
      <c r="D47" s="52">
        <f t="shared" ref="D47:F47" si="1">SUM(D37:D46)</f>
        <v>379446039.26000005</v>
      </c>
      <c r="E47" s="52">
        <f t="shared" si="1"/>
        <v>1719256980.3499999</v>
      </c>
      <c r="F47" s="52">
        <f t="shared" si="1"/>
        <v>367672359.68000007</v>
      </c>
    </row>
    <row r="48" spans="1:6" s="12" customFormat="1" ht="10.199999999999999" x14ac:dyDescent="0.2">
      <c r="A48" s="7"/>
      <c r="B48" s="19"/>
      <c r="C48" s="45"/>
      <c r="D48" s="45"/>
      <c r="E48" s="45"/>
      <c r="F48" s="45"/>
    </row>
    <row r="49" spans="1:6" s="12" customFormat="1" ht="10.199999999999999" x14ac:dyDescent="0.2">
      <c r="A49" s="9" t="s">
        <v>28</v>
      </c>
      <c r="B49" s="24" t="s">
        <v>29</v>
      </c>
      <c r="C49" s="45"/>
      <c r="D49" s="45"/>
      <c r="E49" s="45"/>
      <c r="F49" s="45"/>
    </row>
    <row r="50" spans="1:6" s="12" customFormat="1" ht="10.199999999999999" x14ac:dyDescent="0.2">
      <c r="A50" s="7"/>
      <c r="B50" s="19"/>
      <c r="C50" s="45"/>
      <c r="D50" s="45"/>
      <c r="E50" s="45"/>
      <c r="F50" s="45"/>
    </row>
    <row r="51" spans="1:6" s="12" customFormat="1" ht="10.199999999999999" x14ac:dyDescent="0.2">
      <c r="A51" s="7">
        <v>30100</v>
      </c>
      <c r="B51" s="19" t="s">
        <v>30</v>
      </c>
      <c r="C51" s="47">
        <v>276847206.62</v>
      </c>
      <c r="D51" s="47">
        <v>118055158.58</v>
      </c>
      <c r="E51" s="47">
        <v>256394979.75999999</v>
      </c>
      <c r="F51" s="47">
        <v>118667964.25</v>
      </c>
    </row>
    <row r="52" spans="1:6" s="12" customFormat="1" ht="10.199999999999999" x14ac:dyDescent="0.2">
      <c r="A52" s="7"/>
      <c r="B52" s="19"/>
      <c r="C52" s="45"/>
      <c r="D52" s="45"/>
      <c r="E52" s="45"/>
      <c r="F52" s="45"/>
    </row>
    <row r="53" spans="1:6" s="12" customFormat="1" ht="10.199999999999999" x14ac:dyDescent="0.2">
      <c r="A53" s="7">
        <v>30200</v>
      </c>
      <c r="B53" s="19" t="s">
        <v>31</v>
      </c>
      <c r="C53" s="47">
        <v>18616634.719999999</v>
      </c>
      <c r="D53" s="47">
        <v>7715166.6799999997</v>
      </c>
      <c r="E53" s="47">
        <v>17041400.079999998</v>
      </c>
      <c r="F53" s="47">
        <v>7067926.0599999996</v>
      </c>
    </row>
    <row r="54" spans="1:6" s="12" customFormat="1" ht="10.199999999999999" x14ac:dyDescent="0.2">
      <c r="A54" s="7"/>
      <c r="B54" s="19"/>
      <c r="C54" s="45"/>
      <c r="D54" s="45"/>
      <c r="E54" s="45"/>
      <c r="F54" s="45"/>
    </row>
    <row r="55" spans="1:6" s="12" customFormat="1" ht="10.199999999999999" x14ac:dyDescent="0.2">
      <c r="A55" s="7">
        <v>30300</v>
      </c>
      <c r="B55" s="19" t="s">
        <v>32</v>
      </c>
      <c r="C55" s="47">
        <v>89208398.5</v>
      </c>
      <c r="D55" s="47">
        <v>0</v>
      </c>
      <c r="E55" s="47">
        <v>89208823.840000004</v>
      </c>
      <c r="F55" s="47">
        <v>0</v>
      </c>
    </row>
    <row r="56" spans="1:6" s="12" customFormat="1" ht="10.199999999999999" x14ac:dyDescent="0.2">
      <c r="A56" s="7"/>
      <c r="B56" s="19"/>
      <c r="C56" s="45"/>
      <c r="D56" s="45"/>
      <c r="E56" s="45"/>
      <c r="F56" s="45"/>
    </row>
    <row r="57" spans="1:6" s="12" customFormat="1" ht="10.199999999999999" x14ac:dyDescent="0.2">
      <c r="A57" s="7">
        <v>30400</v>
      </c>
      <c r="B57" s="19" t="s">
        <v>33</v>
      </c>
      <c r="C57" s="47">
        <v>0</v>
      </c>
      <c r="D57" s="47">
        <v>0</v>
      </c>
      <c r="E57" s="47">
        <v>0</v>
      </c>
      <c r="F57" s="47">
        <v>0</v>
      </c>
    </row>
    <row r="58" spans="1:6" s="12" customFormat="1" ht="10.199999999999999" x14ac:dyDescent="0.2">
      <c r="A58" s="7"/>
      <c r="B58" s="19"/>
      <c r="C58" s="45"/>
      <c r="D58" s="45"/>
      <c r="E58" s="45"/>
      <c r="F58" s="45"/>
    </row>
    <row r="59" spans="1:6" s="12" customFormat="1" ht="10.199999999999999" x14ac:dyDescent="0.2">
      <c r="A59" s="7">
        <v>30500</v>
      </c>
      <c r="B59" s="19" t="s">
        <v>34</v>
      </c>
      <c r="C59" s="47">
        <v>104419777.38</v>
      </c>
      <c r="D59" s="47">
        <v>8873540.7599999998</v>
      </c>
      <c r="E59" s="47">
        <v>107730626.86</v>
      </c>
      <c r="F59" s="47">
        <v>8823540.7599999998</v>
      </c>
    </row>
    <row r="60" spans="1:6" s="12" customFormat="1" ht="10.199999999999999" x14ac:dyDescent="0.2">
      <c r="A60" s="7"/>
      <c r="B60" s="19"/>
      <c r="C60" s="45"/>
      <c r="D60" s="45"/>
      <c r="E60" s="45"/>
      <c r="F60" s="45"/>
    </row>
    <row r="61" spans="1:6" s="30" customFormat="1" ht="10.199999999999999" x14ac:dyDescent="0.2">
      <c r="A61" s="26">
        <v>30000</v>
      </c>
      <c r="B61" s="23" t="s">
        <v>35</v>
      </c>
      <c r="C61" s="52">
        <f>SUM(C51:C60)</f>
        <v>489092017.22000003</v>
      </c>
      <c r="D61" s="52">
        <f t="shared" ref="D61:F61" si="2">SUM(D51:D60)</f>
        <v>134643866.01999998</v>
      </c>
      <c r="E61" s="52">
        <f t="shared" si="2"/>
        <v>470375830.53999996</v>
      </c>
      <c r="F61" s="52">
        <f t="shared" si="2"/>
        <v>134559431.06999999</v>
      </c>
    </row>
    <row r="62" spans="1:6" s="12" customFormat="1" ht="10.199999999999999" x14ac:dyDescent="0.2">
      <c r="A62" s="7"/>
      <c r="B62" s="19"/>
      <c r="C62" s="45"/>
      <c r="D62" s="45"/>
      <c r="E62" s="45"/>
      <c r="F62" s="45"/>
    </row>
    <row r="63" spans="1:6" s="12" customFormat="1" ht="10.199999999999999" x14ac:dyDescent="0.2">
      <c r="A63" s="9" t="s">
        <v>36</v>
      </c>
      <c r="B63" s="24" t="s">
        <v>37</v>
      </c>
      <c r="C63" s="45"/>
      <c r="D63" s="45"/>
      <c r="E63" s="45"/>
      <c r="F63" s="45"/>
    </row>
    <row r="64" spans="1:6" s="12" customFormat="1" ht="10.199999999999999" x14ac:dyDescent="0.2">
      <c r="A64" s="7"/>
      <c r="B64" s="19"/>
      <c r="C64" s="45"/>
      <c r="D64" s="45"/>
      <c r="E64" s="45"/>
      <c r="F64" s="45"/>
    </row>
    <row r="65" spans="1:6" s="12" customFormat="1" ht="10.199999999999999" x14ac:dyDescent="0.2">
      <c r="A65" s="7">
        <v>40100</v>
      </c>
      <c r="B65" s="19" t="s">
        <v>38</v>
      </c>
      <c r="C65" s="47">
        <v>0</v>
      </c>
      <c r="D65" s="47">
        <v>0</v>
      </c>
      <c r="E65" s="47">
        <v>0</v>
      </c>
      <c r="F65" s="47">
        <v>0</v>
      </c>
    </row>
    <row r="66" spans="1:6" s="12" customFormat="1" ht="10.199999999999999" x14ac:dyDescent="0.2">
      <c r="A66" s="7"/>
      <c r="B66" s="19"/>
      <c r="C66" s="45"/>
      <c r="D66" s="45"/>
      <c r="E66" s="45"/>
      <c r="F66" s="45"/>
    </row>
    <row r="67" spans="1:6" s="12" customFormat="1" ht="10.199999999999999" x14ac:dyDescent="0.2">
      <c r="A67" s="7">
        <v>40200</v>
      </c>
      <c r="B67" s="19" t="s">
        <v>39</v>
      </c>
      <c r="C67" s="47">
        <v>2392768191.6900001</v>
      </c>
      <c r="D67" s="47">
        <v>24266.6</v>
      </c>
      <c r="E67" s="47">
        <v>1752062667.21</v>
      </c>
      <c r="F67" s="47">
        <v>10119724.83</v>
      </c>
    </row>
    <row r="68" spans="1:6" s="12" customFormat="1" ht="10.199999999999999" x14ac:dyDescent="0.2">
      <c r="A68" s="7"/>
      <c r="B68" s="19"/>
      <c r="C68" s="45"/>
      <c r="D68" s="45"/>
      <c r="E68" s="45"/>
      <c r="F68" s="45"/>
    </row>
    <row r="69" spans="1:6" s="12" customFormat="1" ht="10.199999999999999" x14ac:dyDescent="0.2">
      <c r="A69" s="7">
        <v>40300</v>
      </c>
      <c r="B69" s="19" t="s">
        <v>40</v>
      </c>
      <c r="C69" s="47">
        <v>0</v>
      </c>
      <c r="D69" s="47">
        <v>0</v>
      </c>
      <c r="E69" s="47">
        <v>0</v>
      </c>
      <c r="F69" s="47">
        <v>0</v>
      </c>
    </row>
    <row r="70" spans="1:6" s="12" customFormat="1" ht="10.199999999999999" x14ac:dyDescent="0.2">
      <c r="A70" s="7"/>
      <c r="B70" s="19"/>
      <c r="C70" s="45"/>
      <c r="D70" s="45"/>
      <c r="E70" s="45"/>
      <c r="F70" s="45"/>
    </row>
    <row r="71" spans="1:6" s="12" customFormat="1" ht="10.199999999999999" x14ac:dyDescent="0.2">
      <c r="A71" s="7">
        <v>40400</v>
      </c>
      <c r="B71" s="19" t="s">
        <v>41</v>
      </c>
      <c r="C71" s="47">
        <v>1505324.53</v>
      </c>
      <c r="D71" s="47">
        <v>0</v>
      </c>
      <c r="E71" s="47">
        <v>1481879.53</v>
      </c>
      <c r="F71" s="47">
        <v>0</v>
      </c>
    </row>
    <row r="72" spans="1:6" s="12" customFormat="1" ht="10.199999999999999" x14ac:dyDescent="0.2">
      <c r="A72" s="7"/>
      <c r="B72" s="19"/>
      <c r="C72" s="45"/>
      <c r="D72" s="45"/>
      <c r="E72" s="45"/>
      <c r="F72" s="45"/>
    </row>
    <row r="73" spans="1:6" s="12" customFormat="1" ht="10.199999999999999" x14ac:dyDescent="0.2">
      <c r="A73" s="7">
        <v>40500</v>
      </c>
      <c r="B73" s="19" t="s">
        <v>42</v>
      </c>
      <c r="C73" s="47">
        <v>73528185.879999995</v>
      </c>
      <c r="D73" s="47">
        <v>0</v>
      </c>
      <c r="E73" s="47">
        <v>69448185.780000001</v>
      </c>
      <c r="F73" s="47">
        <v>0</v>
      </c>
    </row>
    <row r="74" spans="1:6" s="12" customFormat="1" ht="10.199999999999999" x14ac:dyDescent="0.2">
      <c r="A74" s="7"/>
      <c r="B74" s="19"/>
      <c r="C74" s="45"/>
      <c r="D74" s="45"/>
      <c r="E74" s="45"/>
      <c r="F74" s="45"/>
    </row>
    <row r="75" spans="1:6" s="30" customFormat="1" ht="10.199999999999999" x14ac:dyDescent="0.2">
      <c r="A75" s="26">
        <v>40000</v>
      </c>
      <c r="B75" s="23" t="s">
        <v>43</v>
      </c>
      <c r="C75" s="52">
        <f>SUM(C65:C74)</f>
        <v>2467801702.1000004</v>
      </c>
      <c r="D75" s="52">
        <f t="shared" ref="D75:F75" si="3">SUM(D65:D74)</f>
        <v>24266.6</v>
      </c>
      <c r="E75" s="52">
        <f t="shared" si="3"/>
        <v>1822992732.52</v>
      </c>
      <c r="F75" s="52">
        <f t="shared" si="3"/>
        <v>10119724.83</v>
      </c>
    </row>
    <row r="76" spans="1:6" s="12" customFormat="1" ht="10.199999999999999" x14ac:dyDescent="0.2">
      <c r="A76" s="7"/>
      <c r="B76" s="19"/>
      <c r="C76" s="45"/>
      <c r="D76" s="45"/>
      <c r="E76" s="45"/>
      <c r="F76" s="45"/>
    </row>
    <row r="77" spans="1:6" s="12" customFormat="1" ht="10.199999999999999" x14ac:dyDescent="0.2">
      <c r="A77" s="9" t="s">
        <v>44</v>
      </c>
      <c r="B77" s="24" t="s">
        <v>45</v>
      </c>
      <c r="C77" s="45"/>
      <c r="D77" s="45"/>
      <c r="E77" s="45"/>
      <c r="F77" s="45"/>
    </row>
    <row r="78" spans="1:6" s="12" customFormat="1" ht="10.199999999999999" x14ac:dyDescent="0.2">
      <c r="A78" s="7"/>
      <c r="B78" s="19"/>
      <c r="C78" s="45"/>
      <c r="D78" s="45"/>
      <c r="E78" s="45"/>
      <c r="F78" s="45"/>
    </row>
    <row r="79" spans="1:6" s="12" customFormat="1" ht="10.199999999999999" x14ac:dyDescent="0.2">
      <c r="A79" s="7">
        <v>50100</v>
      </c>
      <c r="B79" s="19" t="s">
        <v>46</v>
      </c>
      <c r="C79" s="47">
        <v>0</v>
      </c>
      <c r="D79" s="47">
        <v>0</v>
      </c>
      <c r="E79" s="47">
        <v>0</v>
      </c>
      <c r="F79" s="47">
        <v>0</v>
      </c>
    </row>
    <row r="80" spans="1:6" s="12" customFormat="1" ht="10.199999999999999" x14ac:dyDescent="0.2">
      <c r="A80" s="7"/>
      <c r="B80" s="19"/>
      <c r="C80" s="45"/>
      <c r="D80" s="45"/>
      <c r="E80" s="45"/>
      <c r="F80" s="45"/>
    </row>
    <row r="81" spans="1:6" s="12" customFormat="1" ht="10.199999999999999" x14ac:dyDescent="0.2">
      <c r="A81" s="7">
        <v>50200</v>
      </c>
      <c r="B81" s="19" t="s">
        <v>47</v>
      </c>
      <c r="C81" s="47">
        <v>0</v>
      </c>
      <c r="D81" s="47">
        <v>0</v>
      </c>
      <c r="E81" s="47">
        <v>0</v>
      </c>
      <c r="F81" s="47">
        <v>0</v>
      </c>
    </row>
    <row r="82" spans="1:6" s="12" customFormat="1" ht="10.199999999999999" x14ac:dyDescent="0.2">
      <c r="A82" s="7"/>
      <c r="B82" s="19"/>
      <c r="C82" s="45"/>
      <c r="D82" s="45"/>
      <c r="E82" s="45"/>
      <c r="F82" s="45"/>
    </row>
    <row r="83" spans="1:6" s="12" customFormat="1" ht="10.199999999999999" x14ac:dyDescent="0.2">
      <c r="A83" s="7">
        <v>50300</v>
      </c>
      <c r="B83" s="19" t="s">
        <v>48</v>
      </c>
      <c r="C83" s="47">
        <v>0</v>
      </c>
      <c r="D83" s="47">
        <v>0</v>
      </c>
      <c r="E83" s="47">
        <v>0</v>
      </c>
      <c r="F83" s="47">
        <v>0</v>
      </c>
    </row>
    <row r="84" spans="1:6" s="12" customFormat="1" ht="10.199999999999999" x14ac:dyDescent="0.2">
      <c r="A84" s="7"/>
      <c r="B84" s="19"/>
      <c r="C84" s="45"/>
      <c r="D84" s="45"/>
      <c r="E84" s="45"/>
      <c r="F84" s="45"/>
    </row>
    <row r="85" spans="1:6" s="12" customFormat="1" ht="10.199999999999999" x14ac:dyDescent="0.2">
      <c r="A85" s="7">
        <v>50400</v>
      </c>
      <c r="B85" s="19" t="s">
        <v>49</v>
      </c>
      <c r="C85" s="47">
        <v>74957876.659999996</v>
      </c>
      <c r="D85" s="47">
        <v>0</v>
      </c>
      <c r="E85" s="47">
        <v>74957876.659999996</v>
      </c>
      <c r="F85" s="47">
        <v>0</v>
      </c>
    </row>
    <row r="86" spans="1:6" s="12" customFormat="1" ht="10.199999999999999" x14ac:dyDescent="0.2">
      <c r="A86" s="7"/>
      <c r="B86" s="19"/>
      <c r="C86" s="45"/>
      <c r="D86" s="45"/>
      <c r="E86" s="45"/>
      <c r="F86" s="45"/>
    </row>
    <row r="87" spans="1:6" s="30" customFormat="1" ht="10.199999999999999" x14ac:dyDescent="0.2">
      <c r="A87" s="26">
        <v>50000</v>
      </c>
      <c r="B87" s="23" t="s">
        <v>50</v>
      </c>
      <c r="C87" s="52">
        <f>SUM(C79:C86)</f>
        <v>74957876.659999996</v>
      </c>
      <c r="D87" s="52">
        <f t="shared" ref="D87:F87" si="4">SUM(D79:D86)</f>
        <v>0</v>
      </c>
      <c r="E87" s="52">
        <f t="shared" si="4"/>
        <v>74957876.659999996</v>
      </c>
      <c r="F87" s="52">
        <f t="shared" si="4"/>
        <v>0</v>
      </c>
    </row>
    <row r="88" spans="1:6" s="12" customFormat="1" ht="10.199999999999999" x14ac:dyDescent="0.2">
      <c r="A88" s="7"/>
      <c r="B88" s="19"/>
      <c r="C88" s="45"/>
      <c r="D88" s="45"/>
      <c r="E88" s="45"/>
      <c r="F88" s="45"/>
    </row>
    <row r="89" spans="1:6" s="12" customFormat="1" ht="10.199999999999999" x14ac:dyDescent="0.2">
      <c r="A89" s="9" t="s">
        <v>51</v>
      </c>
      <c r="B89" s="24" t="s">
        <v>52</v>
      </c>
      <c r="C89" s="45"/>
      <c r="D89" s="45"/>
      <c r="E89" s="45"/>
      <c r="F89" s="45"/>
    </row>
    <row r="90" spans="1:6" s="12" customFormat="1" ht="10.199999999999999" x14ac:dyDescent="0.2">
      <c r="A90" s="7"/>
      <c r="B90" s="19"/>
      <c r="C90" s="45"/>
      <c r="D90" s="45"/>
      <c r="E90" s="45"/>
      <c r="F90" s="45"/>
    </row>
    <row r="91" spans="1:6" s="12" customFormat="1" ht="10.199999999999999" x14ac:dyDescent="0.2">
      <c r="A91" s="7">
        <v>60100</v>
      </c>
      <c r="B91" s="19" t="s">
        <v>53</v>
      </c>
      <c r="C91" s="47">
        <v>0</v>
      </c>
      <c r="D91" s="47">
        <v>0</v>
      </c>
      <c r="E91" s="47">
        <v>0</v>
      </c>
      <c r="F91" s="47">
        <v>0</v>
      </c>
    </row>
    <row r="92" spans="1:6" s="12" customFormat="1" ht="10.199999999999999" x14ac:dyDescent="0.2">
      <c r="A92" s="7"/>
      <c r="B92" s="19"/>
      <c r="C92" s="45"/>
      <c r="D92" s="45"/>
      <c r="E92" s="45"/>
      <c r="F92" s="45"/>
    </row>
    <row r="93" spans="1:6" s="12" customFormat="1" ht="10.199999999999999" x14ac:dyDescent="0.2">
      <c r="A93" s="7">
        <v>60200</v>
      </c>
      <c r="B93" s="19" t="s">
        <v>54</v>
      </c>
      <c r="C93" s="47">
        <v>0</v>
      </c>
      <c r="D93" s="47">
        <v>0</v>
      </c>
      <c r="E93" s="47">
        <v>0</v>
      </c>
      <c r="F93" s="47">
        <v>0</v>
      </c>
    </row>
    <row r="94" spans="1:6" s="12" customFormat="1" ht="10.199999999999999" x14ac:dyDescent="0.2">
      <c r="A94" s="7"/>
      <c r="B94" s="19"/>
      <c r="C94" s="45"/>
      <c r="D94" s="45"/>
      <c r="E94" s="45"/>
      <c r="F94" s="45"/>
    </row>
    <row r="95" spans="1:6" s="12" customFormat="1" ht="10.199999999999999" x14ac:dyDescent="0.2">
      <c r="A95" s="7">
        <v>60300</v>
      </c>
      <c r="B95" s="19" t="s">
        <v>55</v>
      </c>
      <c r="C95" s="47">
        <v>330400000</v>
      </c>
      <c r="D95" s="47">
        <v>0</v>
      </c>
      <c r="E95" s="47">
        <v>330400000</v>
      </c>
      <c r="F95" s="47">
        <v>0</v>
      </c>
    </row>
    <row r="96" spans="1:6" s="12" customFormat="1" ht="10.199999999999999" x14ac:dyDescent="0.2">
      <c r="A96" s="7"/>
      <c r="B96" s="19"/>
      <c r="C96" s="45"/>
      <c r="D96" s="45"/>
      <c r="E96" s="45"/>
      <c r="F96" s="45"/>
    </row>
    <row r="97" spans="1:6" s="12" customFormat="1" ht="10.199999999999999" x14ac:dyDescent="0.2">
      <c r="A97" s="7">
        <v>60400</v>
      </c>
      <c r="B97" s="19" t="s">
        <v>56</v>
      </c>
      <c r="C97" s="47">
        <v>0</v>
      </c>
      <c r="D97" s="47">
        <v>0</v>
      </c>
      <c r="E97" s="47">
        <v>0</v>
      </c>
      <c r="F97" s="47">
        <v>0</v>
      </c>
    </row>
    <row r="98" spans="1:6" s="12" customFormat="1" ht="10.199999999999999" x14ac:dyDescent="0.2">
      <c r="A98" s="7"/>
      <c r="B98" s="19"/>
      <c r="C98" s="45"/>
      <c r="D98" s="45"/>
      <c r="E98" s="45"/>
      <c r="F98" s="45"/>
    </row>
    <row r="99" spans="1:6" s="30" customFormat="1" ht="10.199999999999999" x14ac:dyDescent="0.2">
      <c r="A99" s="26">
        <v>60000</v>
      </c>
      <c r="B99" s="23" t="s">
        <v>57</v>
      </c>
      <c r="C99" s="52">
        <v>330400000</v>
      </c>
      <c r="D99" s="52">
        <v>0</v>
      </c>
      <c r="E99" s="52">
        <v>330400000</v>
      </c>
      <c r="F99" s="52">
        <v>0</v>
      </c>
    </row>
    <row r="100" spans="1:6" s="12" customFormat="1" ht="10.199999999999999" x14ac:dyDescent="0.2">
      <c r="A100" s="7"/>
      <c r="B100" s="19"/>
      <c r="C100" s="45"/>
      <c r="D100" s="45"/>
      <c r="E100" s="45"/>
      <c r="F100" s="45"/>
    </row>
    <row r="101" spans="1:6" s="12" customFormat="1" ht="10.199999999999999" x14ac:dyDescent="0.2">
      <c r="A101" s="9" t="s">
        <v>58</v>
      </c>
      <c r="B101" s="24" t="s">
        <v>59</v>
      </c>
      <c r="C101" s="45"/>
      <c r="D101" s="45"/>
      <c r="E101" s="45"/>
      <c r="F101" s="45"/>
    </row>
    <row r="102" spans="1:6" s="12" customFormat="1" ht="10.199999999999999" x14ac:dyDescent="0.2">
      <c r="A102" s="7"/>
      <c r="B102" s="19"/>
      <c r="C102" s="45"/>
      <c r="D102" s="45"/>
      <c r="E102" s="45"/>
      <c r="F102" s="45"/>
    </row>
    <row r="103" spans="1:6" s="12" customFormat="1" ht="10.199999999999999" x14ac:dyDescent="0.2">
      <c r="A103" s="7">
        <v>70100</v>
      </c>
      <c r="B103" s="19" t="s">
        <v>60</v>
      </c>
      <c r="C103" s="47">
        <v>0</v>
      </c>
      <c r="D103" s="47">
        <v>0</v>
      </c>
      <c r="E103" s="47">
        <v>0</v>
      </c>
      <c r="F103" s="47">
        <v>0</v>
      </c>
    </row>
    <row r="104" spans="1:6" s="12" customFormat="1" ht="10.199999999999999" x14ac:dyDescent="0.2">
      <c r="A104" s="7"/>
      <c r="B104" s="19"/>
      <c r="C104" s="45"/>
      <c r="D104" s="45"/>
      <c r="E104" s="45"/>
      <c r="F104" s="45"/>
    </row>
    <row r="105" spans="1:6" s="30" customFormat="1" ht="10.199999999999999" x14ac:dyDescent="0.2">
      <c r="A105" s="26">
        <v>70000</v>
      </c>
      <c r="B105" s="23" t="s">
        <v>61</v>
      </c>
      <c r="C105" s="52">
        <v>0</v>
      </c>
      <c r="D105" s="52">
        <v>0</v>
      </c>
      <c r="E105" s="52">
        <v>0</v>
      </c>
      <c r="F105" s="52">
        <v>0</v>
      </c>
    </row>
    <row r="106" spans="1:6" s="12" customFormat="1" ht="10.199999999999999" x14ac:dyDescent="0.2">
      <c r="A106" s="7"/>
      <c r="B106" s="19"/>
      <c r="C106" s="45"/>
      <c r="D106" s="45"/>
      <c r="E106" s="45"/>
      <c r="F106" s="45"/>
    </row>
    <row r="107" spans="1:6" s="12" customFormat="1" ht="10.199999999999999" x14ac:dyDescent="0.2">
      <c r="A107" s="9" t="s">
        <v>62</v>
      </c>
      <c r="B107" s="24" t="s">
        <v>63</v>
      </c>
      <c r="C107" s="45"/>
      <c r="D107" s="45"/>
      <c r="E107" s="45"/>
      <c r="F107" s="45"/>
    </row>
    <row r="108" spans="1:6" s="12" customFormat="1" ht="10.199999999999999" x14ac:dyDescent="0.2">
      <c r="A108" s="7"/>
      <c r="B108" s="19"/>
      <c r="C108" s="45"/>
      <c r="D108" s="45"/>
      <c r="E108" s="45"/>
      <c r="F108" s="45"/>
    </row>
    <row r="109" spans="1:6" s="12" customFormat="1" ht="10.199999999999999" x14ac:dyDescent="0.2">
      <c r="A109" s="7">
        <v>90100</v>
      </c>
      <c r="B109" s="19" t="s">
        <v>64</v>
      </c>
      <c r="C109" s="47">
        <v>2566709636.1199999</v>
      </c>
      <c r="D109" s="47">
        <v>0</v>
      </c>
      <c r="E109" s="47">
        <v>2719951023.7199998</v>
      </c>
      <c r="F109" s="47">
        <v>0</v>
      </c>
    </row>
    <row r="110" spans="1:6" s="12" customFormat="1" ht="10.199999999999999" x14ac:dyDescent="0.2">
      <c r="A110" s="7"/>
      <c r="B110" s="19"/>
      <c r="C110" s="45"/>
      <c r="D110" s="45"/>
      <c r="E110" s="45"/>
      <c r="F110" s="45"/>
    </row>
    <row r="111" spans="1:6" s="12" customFormat="1" ht="10.199999999999999" x14ac:dyDescent="0.2">
      <c r="A111" s="7">
        <v>90200</v>
      </c>
      <c r="B111" s="19" t="s">
        <v>65</v>
      </c>
      <c r="C111" s="47">
        <v>9551507.7100000009</v>
      </c>
      <c r="D111" s="47">
        <v>0</v>
      </c>
      <c r="E111" s="47">
        <v>30101404.850000001</v>
      </c>
      <c r="F111" s="47">
        <v>0</v>
      </c>
    </row>
    <row r="112" spans="1:6" s="12" customFormat="1" ht="10.199999999999999" x14ac:dyDescent="0.2">
      <c r="A112" s="7"/>
      <c r="B112" s="19"/>
      <c r="C112" s="45"/>
      <c r="D112" s="45"/>
      <c r="E112" s="45"/>
      <c r="F112" s="45"/>
    </row>
    <row r="113" spans="1:6" s="30" customFormat="1" ht="10.199999999999999" x14ac:dyDescent="0.2">
      <c r="A113" s="26">
        <v>90000</v>
      </c>
      <c r="B113" s="23" t="s">
        <v>66</v>
      </c>
      <c r="C113" s="52">
        <v>2576261143.8299999</v>
      </c>
      <c r="D113" s="52">
        <v>0</v>
      </c>
      <c r="E113" s="52">
        <v>2750052428.5700002</v>
      </c>
      <c r="F113" s="52">
        <v>0</v>
      </c>
    </row>
    <row r="114" spans="1:6" s="30" customFormat="1" ht="10.199999999999999" x14ac:dyDescent="0.2">
      <c r="A114" s="40" t="s">
        <v>67</v>
      </c>
      <c r="B114" s="40"/>
      <c r="C114" s="52">
        <f>C33+C47+C61+C75+C87+C99+C105+C113</f>
        <v>19554849601.370003</v>
      </c>
      <c r="D114" s="52">
        <f t="shared" ref="D114:F114" si="5">D33+D47+D61+D75+D87+D99+D105+D113</f>
        <v>10782684454.110001</v>
      </c>
      <c r="E114" s="52">
        <f t="shared" si="5"/>
        <v>19623055999.029999</v>
      </c>
      <c r="F114" s="52">
        <f t="shared" si="5"/>
        <v>11372950415.01</v>
      </c>
    </row>
    <row r="115" spans="1:6" s="30" customFormat="1" ht="10.199999999999999" x14ac:dyDescent="0.2">
      <c r="A115" s="33" t="s">
        <v>68</v>
      </c>
      <c r="B115" s="33"/>
      <c r="C115" s="52">
        <f>+C11+C13+C15+C114</f>
        <v>22637257727.990002</v>
      </c>
      <c r="D115" s="52">
        <f t="shared" ref="D115:F115" si="6">+D11+D13+D15+D114</f>
        <v>10782684454.110001</v>
      </c>
      <c r="E115" s="52">
        <f>+E17+E114</f>
        <v>20069671952.219997</v>
      </c>
      <c r="F115" s="52">
        <f>+F17+F114</f>
        <v>11372950415.01</v>
      </c>
    </row>
    <row r="116" spans="1:6" s="12" customFormat="1" ht="32.25" customHeight="1" x14ac:dyDescent="0.2">
      <c r="A116" s="32" t="s">
        <v>70</v>
      </c>
      <c r="B116" s="33"/>
      <c r="C116" s="10"/>
      <c r="D116" s="10"/>
      <c r="E116" s="10"/>
      <c r="F116" s="10"/>
    </row>
    <row r="117" spans="1:6" s="12" customFormat="1" ht="10.199999999999999" x14ac:dyDescent="0.2">
      <c r="A117" s="11"/>
    </row>
    <row r="118" spans="1:6" s="12" customFormat="1" ht="51" customHeight="1" x14ac:dyDescent="0.2">
      <c r="A118" s="34" t="s">
        <v>71</v>
      </c>
      <c r="B118" s="35"/>
      <c r="C118" s="35"/>
      <c r="D118" s="35"/>
      <c r="E118" s="35"/>
      <c r="F118" s="35"/>
    </row>
    <row r="121" spans="1:6" x14ac:dyDescent="0.3">
      <c r="C121" s="25"/>
      <c r="E121" s="25"/>
    </row>
    <row r="123" spans="1:6" x14ac:dyDescent="0.3">
      <c r="C123" s="25"/>
      <c r="E123" s="25"/>
    </row>
  </sheetData>
  <mergeCells count="12">
    <mergeCell ref="A5:F5"/>
    <mergeCell ref="A116:B116"/>
    <mergeCell ref="A118:F118"/>
    <mergeCell ref="A2:F2"/>
    <mergeCell ref="A3:F3"/>
    <mergeCell ref="A4:F4"/>
    <mergeCell ref="A115:B115"/>
    <mergeCell ref="A7:F7"/>
    <mergeCell ref="C9:D9"/>
    <mergeCell ref="E9:F9"/>
    <mergeCell ref="A114:B114"/>
    <mergeCell ref="B9:B10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129</vt:i4>
      </vt:variant>
    </vt:vector>
  </HeadingPairs>
  <TitlesOfParts>
    <vt:vector size="130" baseType="lpstr">
      <vt:lpstr>Foglio1</vt:lpstr>
      <vt:lpstr>range1</vt:lpstr>
      <vt:lpstr>range10</vt:lpstr>
      <vt:lpstr>range100</vt:lpstr>
      <vt:lpstr>range101</vt:lpstr>
      <vt:lpstr>range102</vt:lpstr>
      <vt:lpstr>range103</vt:lpstr>
      <vt:lpstr>range104</vt:lpstr>
      <vt:lpstr>range105</vt:lpstr>
      <vt:lpstr>range106</vt:lpstr>
      <vt:lpstr>range107</vt:lpstr>
      <vt:lpstr>range108</vt:lpstr>
      <vt:lpstr>range109</vt:lpstr>
      <vt:lpstr>range11</vt:lpstr>
      <vt:lpstr>range110</vt:lpstr>
      <vt:lpstr>range111</vt:lpstr>
      <vt:lpstr>range112</vt:lpstr>
      <vt:lpstr>range113</vt:lpstr>
      <vt:lpstr>range114</vt:lpstr>
      <vt:lpstr>range115</vt:lpstr>
      <vt:lpstr>range116</vt:lpstr>
      <vt:lpstr>range117</vt:lpstr>
      <vt:lpstr>range118</vt:lpstr>
      <vt:lpstr>range119</vt:lpstr>
      <vt:lpstr>range12</vt:lpstr>
      <vt:lpstr>range120</vt:lpstr>
      <vt:lpstr>range121</vt:lpstr>
      <vt:lpstr>range122</vt:lpstr>
      <vt:lpstr>range123</vt:lpstr>
      <vt:lpstr>range124</vt:lpstr>
      <vt:lpstr>range125</vt:lpstr>
      <vt:lpstr>range126</vt:lpstr>
      <vt:lpstr>range127</vt:lpstr>
      <vt:lpstr>range128</vt:lpstr>
      <vt:lpstr>range13</vt:lpstr>
      <vt:lpstr>range14</vt:lpstr>
      <vt:lpstr>range15</vt:lpstr>
      <vt:lpstr>range16</vt:lpstr>
      <vt:lpstr>range17</vt:lpstr>
      <vt:lpstr>range18</vt:lpstr>
      <vt:lpstr>range19</vt:lpstr>
      <vt:lpstr>range2</vt:lpstr>
      <vt:lpstr>range20</vt:lpstr>
      <vt:lpstr>range21</vt:lpstr>
      <vt:lpstr>range22</vt:lpstr>
      <vt:lpstr>range23</vt:lpstr>
      <vt:lpstr>range24</vt:lpstr>
      <vt:lpstr>range25</vt:lpstr>
      <vt:lpstr>range26</vt:lpstr>
      <vt:lpstr>range27</vt:lpstr>
      <vt:lpstr>range28</vt:lpstr>
      <vt:lpstr>range29</vt:lpstr>
      <vt:lpstr>range3</vt:lpstr>
      <vt:lpstr>range30</vt:lpstr>
      <vt:lpstr>range31</vt:lpstr>
      <vt:lpstr>range32</vt:lpstr>
      <vt:lpstr>range33</vt:lpstr>
      <vt:lpstr>range34</vt:lpstr>
      <vt:lpstr>range35</vt:lpstr>
      <vt:lpstr>range36</vt:lpstr>
      <vt:lpstr>range37</vt:lpstr>
      <vt:lpstr>range38</vt:lpstr>
      <vt:lpstr>range39</vt:lpstr>
      <vt:lpstr>range4</vt:lpstr>
      <vt:lpstr>range40</vt:lpstr>
      <vt:lpstr>range41</vt:lpstr>
      <vt:lpstr>range42</vt:lpstr>
      <vt:lpstr>range43</vt:lpstr>
      <vt:lpstr>range44</vt:lpstr>
      <vt:lpstr>range45</vt:lpstr>
      <vt:lpstr>range46</vt:lpstr>
      <vt:lpstr>range47</vt:lpstr>
      <vt:lpstr>range48</vt:lpstr>
      <vt:lpstr>range49</vt:lpstr>
      <vt:lpstr>range5</vt:lpstr>
      <vt:lpstr>range50</vt:lpstr>
      <vt:lpstr>range51</vt:lpstr>
      <vt:lpstr>range52</vt:lpstr>
      <vt:lpstr>range53</vt:lpstr>
      <vt:lpstr>range54</vt:lpstr>
      <vt:lpstr>range55</vt:lpstr>
      <vt:lpstr>range56</vt:lpstr>
      <vt:lpstr>range57</vt:lpstr>
      <vt:lpstr>range58</vt:lpstr>
      <vt:lpstr>range59</vt:lpstr>
      <vt:lpstr>range6</vt:lpstr>
      <vt:lpstr>range60</vt:lpstr>
      <vt:lpstr>range61</vt:lpstr>
      <vt:lpstr>range62</vt:lpstr>
      <vt:lpstr>range63</vt:lpstr>
      <vt:lpstr>range64</vt:lpstr>
      <vt:lpstr>range65</vt:lpstr>
      <vt:lpstr>range66</vt:lpstr>
      <vt:lpstr>range67</vt:lpstr>
      <vt:lpstr>range68</vt:lpstr>
      <vt:lpstr>range69</vt:lpstr>
      <vt:lpstr>range7</vt:lpstr>
      <vt:lpstr>range70</vt:lpstr>
      <vt:lpstr>range71</vt:lpstr>
      <vt:lpstr>range72</vt:lpstr>
      <vt:lpstr>range73</vt:lpstr>
      <vt:lpstr>range74</vt:lpstr>
      <vt:lpstr>range75</vt:lpstr>
      <vt:lpstr>range76</vt:lpstr>
      <vt:lpstr>range77</vt:lpstr>
      <vt:lpstr>range78</vt:lpstr>
      <vt:lpstr>range79</vt:lpstr>
      <vt:lpstr>range8</vt:lpstr>
      <vt:lpstr>range80</vt:lpstr>
      <vt:lpstr>range81</vt:lpstr>
      <vt:lpstr>range82</vt:lpstr>
      <vt:lpstr>range83</vt:lpstr>
      <vt:lpstr>range84</vt:lpstr>
      <vt:lpstr>range85</vt:lpstr>
      <vt:lpstr>range86</vt:lpstr>
      <vt:lpstr>range87</vt:lpstr>
      <vt:lpstr>range88</vt:lpstr>
      <vt:lpstr>range89</vt:lpstr>
      <vt:lpstr>range9</vt:lpstr>
      <vt:lpstr>range90</vt:lpstr>
      <vt:lpstr>range91</vt:lpstr>
      <vt:lpstr>range92</vt:lpstr>
      <vt:lpstr>range93</vt:lpstr>
      <vt:lpstr>range94</vt:lpstr>
      <vt:lpstr>range95</vt:lpstr>
      <vt:lpstr>range96</vt:lpstr>
      <vt:lpstr>range97</vt:lpstr>
      <vt:lpstr>range98</vt:lpstr>
      <vt:lpstr>range99</vt:lpstr>
      <vt:lpstr>Foglio1!Titoli_stampa</vt:lpstr>
    </vt:vector>
  </TitlesOfParts>
  <Company>Engineering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Maggio Cristina</dc:creator>
  <cp:lastModifiedBy>PAOLO BERTONI</cp:lastModifiedBy>
  <cp:lastPrinted>2019-04-17T07:26:33Z</cp:lastPrinted>
  <dcterms:created xsi:type="dcterms:W3CDTF">2018-12-19T11:15:39Z</dcterms:created>
  <dcterms:modified xsi:type="dcterms:W3CDTF">2019-04-17T12:06:28Z</dcterms:modified>
</cp:coreProperties>
</file>