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ERTONI\Consuntivo\Rendiconto 2016\Rendiconto 2016 in forma semplificata ex DLGS 33_2013\"/>
    </mc:Choice>
  </mc:AlternateContent>
  <bookViews>
    <workbookView xWindow="29460" yWindow="348" windowWidth="15792" windowHeight="7152"/>
  </bookViews>
  <sheets>
    <sheet name="Foglio1" sheetId="1" r:id="rId1"/>
  </sheets>
  <definedNames>
    <definedName name="range1">Foglio1!$F$15</definedName>
    <definedName name="range10">Foglio1!$H$21</definedName>
    <definedName name="range100">Foglio1!$AC$15</definedName>
    <definedName name="range101">Foglio1!$AA$16</definedName>
    <definedName name="range102">Foglio1!$AC$16</definedName>
    <definedName name="range103">Foglio1!$AA$17</definedName>
    <definedName name="range104">Foglio1!$AC$17</definedName>
    <definedName name="range105">Foglio1!$AA$21</definedName>
    <definedName name="range106">Foglio1!$AC$21</definedName>
    <definedName name="range107">Foglio1!$AC$23</definedName>
    <definedName name="range108">Foglio1!$AA$24</definedName>
    <definedName name="range109">Foglio1!$AC$24</definedName>
    <definedName name="range11">Foglio1!$F$23</definedName>
    <definedName name="range110">Foglio1!$AA$25</definedName>
    <definedName name="range111">Foglio1!$AC$25</definedName>
    <definedName name="range112">Foglio1!$AA$29</definedName>
    <definedName name="range113">Foglio1!$AA$30</definedName>
    <definedName name="range114">Foglio1!$AC$30</definedName>
    <definedName name="range115">Foglio1!$AA$32</definedName>
    <definedName name="range116">Foglio1!$AC$32</definedName>
    <definedName name="range117">Foglio1!$AA$33</definedName>
    <definedName name="range118">Foglio1!$AC$33</definedName>
    <definedName name="range119">Foglio1!$AC$38</definedName>
    <definedName name="range12">Foglio1!$H$23</definedName>
    <definedName name="range120">Foglio1!$AC$40</definedName>
    <definedName name="range121">Foglio1!$AA$57</definedName>
    <definedName name="range122">Foglio1!$AC$57</definedName>
    <definedName name="range123">Foglio1!$AD$15</definedName>
    <definedName name="range124">Foglio1!$AF$15</definedName>
    <definedName name="range125">Foglio1!$AD$16</definedName>
    <definedName name="range126">Foglio1!$AF$16</definedName>
    <definedName name="range127">Foglio1!$AD$17</definedName>
    <definedName name="range128">Foglio1!$AF$17</definedName>
    <definedName name="range129">Foglio1!$AD$18</definedName>
    <definedName name="range13">Foglio1!$F$24</definedName>
    <definedName name="range130">Foglio1!$AF$18</definedName>
    <definedName name="range131">Foglio1!$AD$21</definedName>
    <definedName name="range132">Foglio1!$AF$21</definedName>
    <definedName name="range133">Foglio1!$AD$23</definedName>
    <definedName name="range134">Foglio1!$AF$23</definedName>
    <definedName name="range135">Foglio1!$AD$24</definedName>
    <definedName name="range136">Foglio1!$AF$24</definedName>
    <definedName name="range137">Foglio1!$AD$25</definedName>
    <definedName name="range138">Foglio1!$AF$25</definedName>
    <definedName name="range139">Foglio1!$AD$29</definedName>
    <definedName name="range14">Foglio1!$H$24</definedName>
    <definedName name="range140">Foglio1!$AF$29</definedName>
    <definedName name="range141">Foglio1!$AD$30</definedName>
    <definedName name="range142">Foglio1!$AF$30</definedName>
    <definedName name="range143">Foglio1!$AD$33</definedName>
    <definedName name="range144">Foglio1!$AF$33</definedName>
    <definedName name="range145">Foglio1!$AD$57</definedName>
    <definedName name="range146">Foglio1!$AF$57</definedName>
    <definedName name="range147">Foglio1!$AG$15</definedName>
    <definedName name="range148">Foglio1!$AI$15</definedName>
    <definedName name="range149">Foglio1!$AG$16</definedName>
    <definedName name="range15">Foglio1!$F$25</definedName>
    <definedName name="range150">Foglio1!$AI$16</definedName>
    <definedName name="range151">Foglio1!$AG$17</definedName>
    <definedName name="range152">Foglio1!$AI$17</definedName>
    <definedName name="range153">Foglio1!$AG$18</definedName>
    <definedName name="range154">Foglio1!$AI$18</definedName>
    <definedName name="range155">Foglio1!$AG$19</definedName>
    <definedName name="range156">Foglio1!$AI$19</definedName>
    <definedName name="range157">Foglio1!$AG$21</definedName>
    <definedName name="range158">Foglio1!$AI$21</definedName>
    <definedName name="range159">Foglio1!$AG$23</definedName>
    <definedName name="range16">Foglio1!$H$25</definedName>
    <definedName name="range160">Foglio1!$AI$23</definedName>
    <definedName name="range161">Foglio1!$AI$24</definedName>
    <definedName name="range162">Foglio1!$AG$25</definedName>
    <definedName name="range163">Foglio1!$AI$25</definedName>
    <definedName name="range164">Foglio1!$AG$29</definedName>
    <definedName name="range165">Foglio1!$AI$29</definedName>
    <definedName name="range166">Foglio1!$AG$30</definedName>
    <definedName name="range167">Foglio1!$AI$30</definedName>
    <definedName name="range168">Foglio1!$AI$32</definedName>
    <definedName name="range169">Foglio1!$AG$33</definedName>
    <definedName name="range17">Foglio1!$F$29</definedName>
    <definedName name="range170">Foglio1!$AI$33</definedName>
    <definedName name="range171">Foglio1!$AG$36</definedName>
    <definedName name="range172">Foglio1!$AI$36</definedName>
    <definedName name="range173">Foglio1!$AG$40</definedName>
    <definedName name="range174">Foglio1!$AI$40</definedName>
    <definedName name="range175">Foglio1!$AG$57</definedName>
    <definedName name="range176">Foglio1!$AI$57</definedName>
    <definedName name="range177">Foglio1!$AJ$15</definedName>
    <definedName name="range178">Foglio1!$AL$15</definedName>
    <definedName name="range179">Foglio1!$AJ$16</definedName>
    <definedName name="range18">Foglio1!$H$29</definedName>
    <definedName name="range180">Foglio1!$AL$16</definedName>
    <definedName name="range181">Foglio1!$AJ$17</definedName>
    <definedName name="range182">Foglio1!$AL$17</definedName>
    <definedName name="range183">Foglio1!$AJ$18</definedName>
    <definedName name="range184">Foglio1!$AL$18</definedName>
    <definedName name="range185">Foglio1!$AJ$25</definedName>
    <definedName name="range186">Foglio1!$AL$25</definedName>
    <definedName name="range187">Foglio1!$AL$29</definedName>
    <definedName name="range188">Foglio1!$AL$30</definedName>
    <definedName name="range189">Foglio1!$AL$33</definedName>
    <definedName name="range19">Foglio1!$F$30</definedName>
    <definedName name="range190">Foglio1!$AJ$57</definedName>
    <definedName name="range191">Foglio1!$AL$57</definedName>
    <definedName name="range192">Foglio1!$AO$16</definedName>
    <definedName name="range193">Foglio1!$AM$17</definedName>
    <definedName name="range194">Foglio1!$AO$17</definedName>
    <definedName name="range195">Foglio1!$AM$18</definedName>
    <definedName name="range196">Foglio1!$AO$18</definedName>
    <definedName name="range197">Foglio1!$AO$24</definedName>
    <definedName name="range198">Foglio1!$AM$25</definedName>
    <definedName name="range199">Foglio1!$AO$25</definedName>
    <definedName name="range2">Foglio1!$H$15</definedName>
    <definedName name="range20">Foglio1!$H$30</definedName>
    <definedName name="range200">Foglio1!$AM$30</definedName>
    <definedName name="range201">Foglio1!$AO$30</definedName>
    <definedName name="range202">Foglio1!$AM$33</definedName>
    <definedName name="range203">Foglio1!$AO$33</definedName>
    <definedName name="range204">Foglio1!$AM$57</definedName>
    <definedName name="range205">Foglio1!$AO$57</definedName>
    <definedName name="range206">Foglio1!$AP$15</definedName>
    <definedName name="range207">Foglio1!$AR$15</definedName>
    <definedName name="range208">Foglio1!$AP$16</definedName>
    <definedName name="range209">Foglio1!$AR$16</definedName>
    <definedName name="range21">Foglio1!$F$32</definedName>
    <definedName name="range210">Foglio1!$AP$17</definedName>
    <definedName name="range211">Foglio1!$AR$17</definedName>
    <definedName name="range212">Foglio1!$AP$18</definedName>
    <definedName name="range213">Foglio1!$AR$18</definedName>
    <definedName name="range214">Foglio1!$AP$21</definedName>
    <definedName name="range215">Foglio1!$AR$21</definedName>
    <definedName name="range216">Foglio1!$AP$23</definedName>
    <definedName name="range217">Foglio1!$AR$23</definedName>
    <definedName name="range218">Foglio1!$AP$24</definedName>
    <definedName name="range219">Foglio1!$AR$24</definedName>
    <definedName name="range22">Foglio1!$H$32</definedName>
    <definedName name="range220">Foglio1!$AP$25</definedName>
    <definedName name="range221">Foglio1!$AR$25</definedName>
    <definedName name="range222">Foglio1!$AP$30</definedName>
    <definedName name="range223">Foglio1!$AR$30</definedName>
    <definedName name="range224">Foglio1!$AP$31</definedName>
    <definedName name="range225">Foglio1!$AR$31</definedName>
    <definedName name="range226">Foglio1!$AP$33</definedName>
    <definedName name="range227">Foglio1!$AR$33</definedName>
    <definedName name="range228">Foglio1!$AP$57</definedName>
    <definedName name="range229">Foglio1!$AR$57</definedName>
    <definedName name="range23">Foglio1!$F$33</definedName>
    <definedName name="range230">Foglio1!$AS$15</definedName>
    <definedName name="range231">Foglio1!$AS$16</definedName>
    <definedName name="range232">Foglio1!$AU$16</definedName>
    <definedName name="range233">Foglio1!$AS$17</definedName>
    <definedName name="range234">Foglio1!$AU$17</definedName>
    <definedName name="range235">Foglio1!$AS$18</definedName>
    <definedName name="range236">Foglio1!$AU$18</definedName>
    <definedName name="range237">Foglio1!$AS$24</definedName>
    <definedName name="range238">Foglio1!$AU$24</definedName>
    <definedName name="range239">Foglio1!$AS$25</definedName>
    <definedName name="range24">Foglio1!$H$33</definedName>
    <definedName name="range240">Foglio1!$AU$25</definedName>
    <definedName name="range241">Foglio1!$AS$29</definedName>
    <definedName name="range242">Foglio1!$AU$29</definedName>
    <definedName name="range243">Foglio1!$AS$30</definedName>
    <definedName name="range244">Foglio1!$AU$30</definedName>
    <definedName name="range245">Foglio1!$AU$32</definedName>
    <definedName name="range246">Foglio1!$AS$33</definedName>
    <definedName name="range247">Foglio1!$AU$33</definedName>
    <definedName name="range248">Foglio1!$AS$57</definedName>
    <definedName name="range249">Foglio1!$AU$57</definedName>
    <definedName name="range25">Foglio1!$F$57</definedName>
    <definedName name="range250">Foglio1!$AV$16</definedName>
    <definedName name="range251">Foglio1!$AV$17</definedName>
    <definedName name="range252">Foglio1!$AV$18</definedName>
    <definedName name="range253">Foglio1!$AX$18</definedName>
    <definedName name="range254">Foglio1!$AV$21</definedName>
    <definedName name="range255">Foglio1!$AV$24</definedName>
    <definedName name="range256">Foglio1!$AX$24</definedName>
    <definedName name="range257">Foglio1!$AV$25</definedName>
    <definedName name="range258">Foglio1!$AX$25</definedName>
    <definedName name="range259">Foglio1!$AV$29</definedName>
    <definedName name="range26">Foglio1!$H$57</definedName>
    <definedName name="range260">Foglio1!$AV$30</definedName>
    <definedName name="range261">Foglio1!$AX$30</definedName>
    <definedName name="range262">Foglio1!$AV$31</definedName>
    <definedName name="range263">Foglio1!$AX$31</definedName>
    <definedName name="range264">Foglio1!$AV$33</definedName>
    <definedName name="range265">Foglio1!$AX$33</definedName>
    <definedName name="range266">Foglio1!$AV$57</definedName>
    <definedName name="range267">Foglio1!$AX$57</definedName>
    <definedName name="range268">Foglio1!$AY$15</definedName>
    <definedName name="range269">Foglio1!$BA$15</definedName>
    <definedName name="range27">Foglio1!$L$17</definedName>
    <definedName name="range270">Foglio1!$AY$16</definedName>
    <definedName name="range271">Foglio1!$BA$16</definedName>
    <definedName name="range272">Foglio1!$AY$17</definedName>
    <definedName name="range273">Foglio1!$BA$17</definedName>
    <definedName name="range274">Foglio1!$AY$18</definedName>
    <definedName name="range275">Foglio1!$BA$18</definedName>
    <definedName name="range276">Foglio1!$AY$21</definedName>
    <definedName name="range277">Foglio1!$BA$21</definedName>
    <definedName name="range278">Foglio1!$AY$23</definedName>
    <definedName name="range279">Foglio1!$BA$23</definedName>
    <definedName name="range28">Foglio1!$N$17</definedName>
    <definedName name="range280">Foglio1!$AY$24</definedName>
    <definedName name="range281">Foglio1!$BA$24</definedName>
    <definedName name="range282">Foglio1!$AY$25</definedName>
    <definedName name="range283">Foglio1!$BA$25</definedName>
    <definedName name="range284">Foglio1!$AY$29</definedName>
    <definedName name="range285">Foglio1!$BA$29</definedName>
    <definedName name="range286">Foglio1!$AY$30</definedName>
    <definedName name="range287">Foglio1!$BA$30</definedName>
    <definedName name="range288">Foglio1!$AY$33</definedName>
    <definedName name="range289">Foglio1!$BA$33</definedName>
    <definedName name="range29">Foglio1!$L$18</definedName>
    <definedName name="range290">Foglio1!$AY$57</definedName>
    <definedName name="range291">Foglio1!$BA$57</definedName>
    <definedName name="range292">Foglio1!$BB$17</definedName>
    <definedName name="range293">Foglio1!$BB$25</definedName>
    <definedName name="range294">Foglio1!$BD$30</definedName>
    <definedName name="range295">Foglio1!$BD$33</definedName>
    <definedName name="range296">Foglio1!$BB$57</definedName>
    <definedName name="range297">Foglio1!$BD$57</definedName>
    <definedName name="range298">Foglio1!$BE$18</definedName>
    <definedName name="range299">Foglio1!$BG$18</definedName>
    <definedName name="range3">Foglio1!$F$16</definedName>
    <definedName name="range30">Foglio1!$N$18</definedName>
    <definedName name="range300">Foglio1!$BE$25</definedName>
    <definedName name="range301">Foglio1!$BG$25</definedName>
    <definedName name="range302">Foglio1!$BE$30</definedName>
    <definedName name="range303">Foglio1!$BG$30</definedName>
    <definedName name="range304">Foglio1!$BE$33</definedName>
    <definedName name="range305">Foglio1!$BG$33</definedName>
    <definedName name="range306">Foglio1!$BE$57</definedName>
    <definedName name="range307">Foglio1!$BG$57</definedName>
    <definedName name="range308">Foglio1!$BH$17</definedName>
    <definedName name="range309">Foglio1!$BJ$17</definedName>
    <definedName name="range31">Foglio1!$L$25</definedName>
    <definedName name="range310">Foglio1!$BH$25</definedName>
    <definedName name="range311">Foglio1!$BJ$25</definedName>
    <definedName name="range312">Foglio1!$BJ$30</definedName>
    <definedName name="range313">Foglio1!$BJ$33</definedName>
    <definedName name="range314">Foglio1!$BH$57</definedName>
    <definedName name="range315">Foglio1!$BJ$57</definedName>
    <definedName name="range316">Foglio1!$BX$15</definedName>
    <definedName name="range317">Foglio1!$BZ$15</definedName>
    <definedName name="range318">Foglio1!$BX$16</definedName>
    <definedName name="range319">Foglio1!$BZ$16</definedName>
    <definedName name="range32">Foglio1!$N$25</definedName>
    <definedName name="range320">Foglio1!$BX$17</definedName>
    <definedName name="range321">Foglio1!$BZ$17</definedName>
    <definedName name="range322">Foglio1!$BX$18</definedName>
    <definedName name="range323">Foglio1!$BZ$18</definedName>
    <definedName name="range324">Foglio1!$BX$19</definedName>
    <definedName name="range325">Foglio1!$BZ$19</definedName>
    <definedName name="range326">Foglio1!$BX$21</definedName>
    <definedName name="range327">Foglio1!$BZ$21</definedName>
    <definedName name="range328">Foglio1!$BX$23</definedName>
    <definedName name="range329">Foglio1!$BZ$23</definedName>
    <definedName name="range33">Foglio1!$L$29</definedName>
    <definedName name="range330">Foglio1!$BX$24</definedName>
    <definedName name="range331">Foglio1!$BZ$24</definedName>
    <definedName name="range332">Foglio1!$BX$25</definedName>
    <definedName name="range333">Foglio1!$BZ$25</definedName>
    <definedName name="range334">Foglio1!$BX$29</definedName>
    <definedName name="range335">Foglio1!$BZ$29</definedName>
    <definedName name="range336">Foglio1!$BX$30</definedName>
    <definedName name="range337">Foglio1!$BZ$30</definedName>
    <definedName name="range338">Foglio1!$BX$31</definedName>
    <definedName name="range339">Foglio1!$BZ$31</definedName>
    <definedName name="range34">Foglio1!$N$30</definedName>
    <definedName name="range340">Foglio1!$BX$32</definedName>
    <definedName name="range341">Foglio1!$BZ$32</definedName>
    <definedName name="range342">Foglio1!$BX$33</definedName>
    <definedName name="range343">Foglio1!$BZ$33</definedName>
    <definedName name="range344">Foglio1!$BX$36</definedName>
    <definedName name="range345">Foglio1!$BZ$36</definedName>
    <definedName name="range346">Foglio1!$BZ$38</definedName>
    <definedName name="range347">Foglio1!$BX$40</definedName>
    <definedName name="range348">Foglio1!$BZ$40</definedName>
    <definedName name="range349">Foglio1!$BX$43</definedName>
    <definedName name="range35">Foglio1!$L$33</definedName>
    <definedName name="range350">Foglio1!$BZ$43</definedName>
    <definedName name="range351">Foglio1!$BX$45</definedName>
    <definedName name="range352">Foglio1!$BZ$45</definedName>
    <definedName name="range353">Foglio1!$BX$46</definedName>
    <definedName name="range354">Foglio1!$BZ$46</definedName>
    <definedName name="range355">Foglio1!$BX$47</definedName>
    <definedName name="range356">Foglio1!$BZ$47</definedName>
    <definedName name="range357">Foglio1!$BX$54</definedName>
    <definedName name="range358">Foglio1!$BZ$54</definedName>
    <definedName name="range359">Foglio1!$BX$55</definedName>
    <definedName name="range36">Foglio1!$N$33</definedName>
    <definedName name="range360">Foglio1!$BZ$55</definedName>
    <definedName name="range361">Foglio1!$BX$56</definedName>
    <definedName name="range362">Foglio1!$BZ$56</definedName>
    <definedName name="range363">Foglio1!$BX$57</definedName>
    <definedName name="range364">Foglio1!$BZ$57</definedName>
    <definedName name="range365">Foglio1!$BX$58</definedName>
    <definedName name="range366">Foglio1!$BZ$58</definedName>
    <definedName name="range37">Foglio1!$L$57</definedName>
    <definedName name="range38">Foglio1!$N$57</definedName>
    <definedName name="range39">Foglio1!$Q$16</definedName>
    <definedName name="range4">Foglio1!$H$16</definedName>
    <definedName name="range40">Foglio1!$Q$17</definedName>
    <definedName name="range41">Foglio1!$O$18</definedName>
    <definedName name="range42">Foglio1!$Q$18</definedName>
    <definedName name="range43">Foglio1!$O$25</definedName>
    <definedName name="range44">Foglio1!$Q$25</definedName>
    <definedName name="range45">Foglio1!$Q$29</definedName>
    <definedName name="range46">Foglio1!$O$30</definedName>
    <definedName name="range47">Foglio1!$Q$30</definedName>
    <definedName name="range48">Foglio1!$O$33</definedName>
    <definedName name="range49">Foglio1!$Q$33</definedName>
    <definedName name="range5">Foglio1!$F$17</definedName>
    <definedName name="range50">Foglio1!$O$57</definedName>
    <definedName name="range51">Foglio1!$Q$57</definedName>
    <definedName name="range52">Foglio1!$R$17</definedName>
    <definedName name="range53">Foglio1!$T$17</definedName>
    <definedName name="range54">Foglio1!$R$18</definedName>
    <definedName name="range55">Foglio1!$T$18</definedName>
    <definedName name="range56">Foglio1!$R$25</definedName>
    <definedName name="range57">Foglio1!$T$25</definedName>
    <definedName name="range58">Foglio1!$R$29</definedName>
    <definedName name="range59">Foglio1!$T$29</definedName>
    <definedName name="range6">Foglio1!$H$17</definedName>
    <definedName name="range60">Foglio1!$R$30</definedName>
    <definedName name="range61">Foglio1!$T$30</definedName>
    <definedName name="range62">Foglio1!$R$33</definedName>
    <definedName name="range63">Foglio1!$T$33</definedName>
    <definedName name="range64">Foglio1!$R$36</definedName>
    <definedName name="range65">Foglio1!$T$36</definedName>
    <definedName name="range66">Foglio1!$R$40</definedName>
    <definedName name="range67">Foglio1!$T$40</definedName>
    <definedName name="range68">Foglio1!$R$57</definedName>
    <definedName name="range69">Foglio1!$T$57</definedName>
    <definedName name="range7">Foglio1!$F$18</definedName>
    <definedName name="range70">Foglio1!$U$18</definedName>
    <definedName name="range71">Foglio1!$W$18</definedName>
    <definedName name="range72">Foglio1!$U$25</definedName>
    <definedName name="range73">Foglio1!$W$25</definedName>
    <definedName name="range74">Foglio1!$U$30</definedName>
    <definedName name="range75">Foglio1!$W$30</definedName>
    <definedName name="range76">Foglio1!$U$33</definedName>
    <definedName name="range77">Foglio1!$W$33</definedName>
    <definedName name="range78">Foglio1!$U$57</definedName>
    <definedName name="range79">Foglio1!$W$57</definedName>
    <definedName name="range8">Foglio1!$H$18</definedName>
    <definedName name="range80">Foglio1!$Z$15</definedName>
    <definedName name="range81">Foglio1!$X$16</definedName>
    <definedName name="range82">Foglio1!$Z$16</definedName>
    <definedName name="range83">Foglio1!$X$17</definedName>
    <definedName name="range84">Foglio1!$Z$17</definedName>
    <definedName name="range85">Foglio1!$X$18</definedName>
    <definedName name="range86">Foglio1!$Z$18</definedName>
    <definedName name="range87">Foglio1!$X$21</definedName>
    <definedName name="range88">Foglio1!$Z$21</definedName>
    <definedName name="range89">Foglio1!$X$24</definedName>
    <definedName name="range9">Foglio1!$F$21</definedName>
    <definedName name="range90">Foglio1!$X$25</definedName>
    <definedName name="range91">Foglio1!$Z$25</definedName>
    <definedName name="range92">Foglio1!$X$30</definedName>
    <definedName name="range93">Foglio1!$Z$30</definedName>
    <definedName name="range94">Foglio1!$Z$31</definedName>
    <definedName name="range95">Foglio1!$X$33</definedName>
    <definedName name="range96">Foglio1!$Z$33</definedName>
    <definedName name="range97">Foglio1!$X$57</definedName>
    <definedName name="range98">Foglio1!$Z$57</definedName>
    <definedName name="range99">Foglio1!$AA$15</definedName>
    <definedName name="_xlnm.Print_Titles" localSheetId="0">Foglio1!$A:$E</definedName>
  </definedNames>
  <calcPr calcId="152511"/>
</workbook>
</file>

<file path=xl/calcChain.xml><?xml version="1.0" encoding="utf-8"?>
<calcChain xmlns="http://schemas.openxmlformats.org/spreadsheetml/2006/main">
  <c r="F57" i="1" l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Y57" i="1" l="1"/>
  <c r="BZ57" i="1"/>
  <c r="BX57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Z50" i="1"/>
  <c r="BZ51" i="1" s="1"/>
  <c r="BY50" i="1"/>
  <c r="BY51" i="1" s="1"/>
  <c r="BX50" i="1"/>
  <c r="BX51" i="1" s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Z32" i="1"/>
  <c r="BY32" i="1"/>
  <c r="BX32" i="1"/>
  <c r="BZ31" i="1"/>
  <c r="BY31" i="1"/>
  <c r="BX31" i="1"/>
  <c r="BZ30" i="1"/>
  <c r="BY30" i="1"/>
  <c r="BX30" i="1"/>
  <c r="BZ29" i="1"/>
  <c r="BY29" i="1"/>
  <c r="BX29" i="1"/>
  <c r="BZ28" i="1"/>
  <c r="BY28" i="1"/>
  <c r="BX28" i="1"/>
  <c r="BZ39" i="1"/>
  <c r="BY39" i="1"/>
  <c r="BX39" i="1"/>
  <c r="BZ38" i="1"/>
  <c r="BY38" i="1"/>
  <c r="BX38" i="1"/>
  <c r="BZ37" i="1"/>
  <c r="BY37" i="1"/>
  <c r="BX37" i="1"/>
  <c r="BZ36" i="1"/>
  <c r="BY36" i="1"/>
  <c r="BY40" i="1" s="1"/>
  <c r="BX36" i="1"/>
  <c r="BZ46" i="1"/>
  <c r="BY46" i="1"/>
  <c r="BX46" i="1"/>
  <c r="BZ45" i="1"/>
  <c r="BY45" i="1"/>
  <c r="BX45" i="1"/>
  <c r="BZ44" i="1"/>
  <c r="BY44" i="1"/>
  <c r="BX44" i="1"/>
  <c r="BZ43" i="1"/>
  <c r="BY43" i="1"/>
  <c r="BX43" i="1"/>
  <c r="BZ55" i="1"/>
  <c r="BY55" i="1"/>
  <c r="BX55" i="1"/>
  <c r="BZ54" i="1"/>
  <c r="BY54" i="1"/>
  <c r="BX54" i="1"/>
  <c r="BY56" i="1"/>
  <c r="BZ56" i="1"/>
  <c r="BX16" i="1"/>
  <c r="BY16" i="1"/>
  <c r="BZ16" i="1"/>
  <c r="BX17" i="1"/>
  <c r="BX25" i="1" s="1"/>
  <c r="BY17" i="1"/>
  <c r="BZ17" i="1"/>
  <c r="BX18" i="1"/>
  <c r="BY18" i="1"/>
  <c r="BZ18" i="1"/>
  <c r="BX19" i="1"/>
  <c r="BY19" i="1"/>
  <c r="BZ19" i="1"/>
  <c r="BX20" i="1"/>
  <c r="BY20" i="1"/>
  <c r="BZ20" i="1"/>
  <c r="BX21" i="1"/>
  <c r="BY21" i="1"/>
  <c r="BZ21" i="1"/>
  <c r="BX22" i="1"/>
  <c r="BY22" i="1"/>
  <c r="BZ22" i="1"/>
  <c r="BX23" i="1"/>
  <c r="BY23" i="1"/>
  <c r="BZ23" i="1"/>
  <c r="BX24" i="1"/>
  <c r="BY24" i="1"/>
  <c r="BZ24" i="1"/>
  <c r="BZ15" i="1"/>
  <c r="BY15" i="1"/>
  <c r="BX15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F56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F25" i="1"/>
  <c r="BZ33" i="1" l="1"/>
  <c r="BY33" i="1"/>
  <c r="BX33" i="1"/>
  <c r="BZ40" i="1"/>
  <c r="BX40" i="1"/>
  <c r="BZ47" i="1"/>
  <c r="BY47" i="1"/>
  <c r="BX47" i="1"/>
  <c r="BY25" i="1"/>
  <c r="BZ25" i="1"/>
</calcChain>
</file>

<file path=xl/sharedStrings.xml><?xml version="1.0" encoding="utf-8"?>
<sst xmlns="http://schemas.openxmlformats.org/spreadsheetml/2006/main" count="171" uniqueCount="78">
  <si>
    <t>TITOLI E MACROAGGREGATI DI SPESA/MISSIONI</t>
  </si>
  <si>
    <t>Servizi istituzionali, generali e di gestione</t>
  </si>
  <si>
    <t>Giustizia</t>
  </si>
  <si>
    <t>Ordine pubblico e sicurezza</t>
  </si>
  <si>
    <t>Istruzione e diritto allo studio</t>
  </si>
  <si>
    <t>Tutela e valorizzazione dei beni e delle attività culturali</t>
  </si>
  <si>
    <t>Competenza</t>
  </si>
  <si>
    <t>Cassa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</si>
  <si>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</si>
  <si>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</si>
  <si>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</si>
  <si>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</si>
  <si>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</si>
  <si>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</si>
  <si>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Trasferimenti di tributi (solo per le Regioni)</t>
  </si>
  <si>
    <t>Fondi perequativi (solo per le Regioni)</t>
  </si>
  <si>
    <t>Interessi passivi</t>
  </si>
  <si>
    <t>Altre spese per redditi da capitale</t>
  </si>
  <si>
    <t>Rimborsi e poste correttive delle entrate</t>
  </si>
  <si>
    <t>Altre spese correnti</t>
  </si>
  <si>
    <t>Totale TITOLO 1</t>
  </si>
  <si>
    <t>TITOLO 2 - Spese in conto capitale</t>
  </si>
  <si>
    <t>Tributi in conto capitale a carico dell'ente</t>
  </si>
  <si>
    <t>Investimenti fissi lordi e acquisto di terreni</t>
  </si>
  <si>
    <t>Contributi agli investimenti</t>
  </si>
  <si>
    <t>Altri trasferimenti in conto capitale</t>
  </si>
  <si>
    <t>Altre spese in conto capitale</t>
  </si>
  <si>
    <t>Totale TITOLO 2</t>
  </si>
  <si>
    <t>TITOLO 3 - Spese per incremento di attività finanziarie</t>
  </si>
  <si>
    <t>Acquisizione di attività finanziarie</t>
  </si>
  <si>
    <t>Concessione crediti di breve termine</t>
  </si>
  <si>
    <t>Concessione crediti di medio-lungo termine</t>
  </si>
  <si>
    <t>Altre spese per incremento di attività finanziarie</t>
  </si>
  <si>
    <t>Totale TITOLO 3</t>
  </si>
  <si>
    <t>TITOLO 4 - Rimborso di prestiti</t>
  </si>
  <si>
    <t>Rimborso di titoli obbligazionari</t>
  </si>
  <si>
    <t>Rimborso dprestiti a breve termine</t>
  </si>
  <si>
    <t>Rimborso mutui e altri finanziamenti a medio lungo termine</t>
  </si>
  <si>
    <t>Rimborso di altre forme di indebitamento</t>
  </si>
  <si>
    <t>Totale TITOLO 4</t>
  </si>
  <si>
    <t>TITOLO 5 - Chiusura Anticipazioni ricevute da istituto tesoriere/cassiere</t>
  </si>
  <si>
    <t>Chiusura Anticipazioni ricevute da istituto tesoriere/cassiere</t>
  </si>
  <si>
    <t>Totale TITOLO 5</t>
  </si>
  <si>
    <t>TITOLO 7 - Uscite per conto terzi e partite di giro</t>
  </si>
  <si>
    <t>Uscite per partite di giro</t>
  </si>
  <si>
    <t>Uscite per conto terzi</t>
  </si>
  <si>
    <t>Totale TITOLO 7</t>
  </si>
  <si>
    <t>TOTALE MISSIONI - TOTALE GENERALE DELLE SPESE</t>
  </si>
  <si>
    <t>Politiche giovanili, sport e tempo libero</t>
  </si>
  <si>
    <t>Turismo</t>
  </si>
  <si>
    <t>Assetto del territorio ed edilizia abitativa</t>
  </si>
  <si>
    <t>Sviluppo sostenibile e tutela del territorio e dell'ambiente</t>
  </si>
  <si>
    <t>Trasporti e diritto alla mobilità</t>
  </si>
  <si>
    <t>Soccorso Civile</t>
  </si>
  <si>
    <t>Diritti sociali, politiche sociali e famiglia</t>
  </si>
  <si>
    <t>Tutela della salute</t>
  </si>
  <si>
    <t>Sviluppo economico e competitività</t>
  </si>
  <si>
    <t>Politiche per il lavoro e la formazione professionale</t>
  </si>
  <si>
    <t>Agricoltura, politiche agroalimentari e pesca</t>
  </si>
  <si>
    <t>Energia e diversificazione delle fonti energetiche</t>
  </si>
  <si>
    <t>Relazioni con le altre autonomie territoriali e locali</t>
  </si>
  <si>
    <t>Relazioni internazionali</t>
  </si>
  <si>
    <t>Fondi e accantonamenti</t>
  </si>
  <si>
    <t>Ripiano disavanzo</t>
  </si>
  <si>
    <t>Totale generale delle spese</t>
  </si>
  <si>
    <t>Prospetto di cui all'articolo 8, comma 1, del Decreto Legge 24 aprile 2014, n. 66</t>
  </si>
  <si>
    <t>Allegato 2/b</t>
  </si>
  <si>
    <t>(*) Indicare gli impegni, le previsioni definitive relative al fondo pluriennale vincolato e i pagamenti, salvo che per la prima voce che riporta la previsione definitiva</t>
  </si>
  <si>
    <t>(**) Voce da riportare solo in presenza di un avanzo o di un fondo di cassa , nel caso in cui il totale generale delle entrate è superiore al totale generale delle spese, distintamente per la competenza (compreso il FPV) e per la cassa</t>
  </si>
  <si>
    <t>Impegni</t>
  </si>
  <si>
    <t>Regione Campania</t>
  </si>
  <si>
    <t>Spese</t>
  </si>
  <si>
    <t>fondo pluriennale vincolato</t>
  </si>
  <si>
    <t>Debito pubblico</t>
  </si>
  <si>
    <t>Anticipazioni finanziarie</t>
  </si>
  <si>
    <t>Servizi per conto terzi</t>
  </si>
  <si>
    <t>Dati di rendiconto anno 2016 (*)</t>
  </si>
  <si>
    <t xml:space="preserve">AVANZO FORMATOSI NELL'ESERCIZIO / FONDO DI CASSA (Totale generale delle entrate - Totale generale delle spese) (**)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</si>
</sst>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1" fillId="0" borderId="14" xfId="0" applyFont="1" applyBorder="1"/>
    <xf numFmtId="0" fontId="1" fillId="0" borderId="1" xfId="0" applyFont="1" applyBorder="1"/>
    <xf numFmtId="43" fontId="2" fillId="0" borderId="9" xfId="0" applyNumberFormat="1" applyFont="1" applyBorder="1"/>
    <xf numFmtId="0" fontId="2" fillId="0" borderId="14" xfId="0" applyFont="1" applyBorder="1"/>
    <xf numFmtId="0" fontId="1" fillId="0" borderId="7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0" xfId="0" applyFont="1" applyBorder="1"/>
    <xf numFmtId="0" fontId="1" fillId="0" borderId="5" xfId="0" applyFont="1" applyBorder="1"/>
    <xf numFmtId="0" fontId="2" fillId="0" borderId="0" xfId="0" applyFont="1"/>
    <xf numFmtId="0" fontId="2" fillId="0" borderId="8" xfId="0" applyFont="1" applyBorder="1" applyAlignment="1">
      <alignment horizontal="center" vertical="center"/>
    </xf>
    <xf numFmtId="0" fontId="4" fillId="0" borderId="0" xfId="0" applyFont="1"/>
    <xf numFmtId="43" fontId="2" fillId="0" borderId="9" xfId="0" applyNumberFormat="1" applyFont="1" applyFill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43" fontId="0" fillId="0" borderId="0" xfId="0" applyNumberFormat="1"/>
    <xf numFmtId="0" fontId="2" fillId="0" borderId="14" xfId="0" applyFont="1" applyFill="1" applyBorder="1"/>
    <xf numFmtId="0" fontId="2" fillId="0" borderId="7" xfId="0" applyFont="1" applyFill="1" applyBorder="1"/>
    <xf numFmtId="0" fontId="2" fillId="0" borderId="0" xfId="0" applyFont="1" applyFill="1" applyBorder="1"/>
    <xf numFmtId="0" fontId="2" fillId="0" borderId="8" xfId="0" applyFont="1" applyFill="1" applyBorder="1"/>
    <xf numFmtId="0" fontId="4" fillId="0" borderId="0" xfId="0" applyFont="1" applyFill="1"/>
    <xf numFmtId="43" fontId="7" fillId="0" borderId="0" xfId="0" applyNumberFormat="1" applyFont="1"/>
    <xf numFmtId="0" fontId="1" fillId="0" borderId="8" xfId="0" applyFont="1" applyBorder="1"/>
    <xf numFmtId="0" fontId="8" fillId="0" borderId="0" xfId="0" applyFont="1"/>
    <xf numFmtId="0" fontId="1" fillId="0" borderId="11" xfId="0" applyFont="1" applyBorder="1"/>
    <xf numFmtId="0" fontId="1" fillId="0" borderId="12" xfId="0" applyFont="1" applyBorder="1"/>
    <xf numFmtId="0" fontId="1" fillId="0" borderId="4" xfId="0" applyFont="1" applyBorder="1"/>
    <xf numFmtId="0" fontId="1" fillId="0" borderId="6" xfId="0" applyFont="1" applyBorder="1"/>
    <xf numFmtId="43" fontId="2" fillId="0" borderId="15" xfId="0" applyNumberFormat="1" applyFont="1" applyFill="1" applyBorder="1"/>
    <xf numFmtId="0" fontId="2" fillId="2" borderId="15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14" xfId="0" applyNumberFormat="1" applyFont="1" applyBorder="1"/>
    <xf numFmtId="164" fontId="2" fillId="0" borderId="14" xfId="0" applyNumberFormat="1" applyFont="1" applyFill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164" fontId="2" fillId="0" borderId="4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164" fontId="2" fillId="0" borderId="0" xfId="0" applyNumberFormat="1" applyFont="1" applyBorder="1"/>
    <xf numFmtId="0" fontId="4" fillId="0" borderId="0" xfId="0" applyFont="1" applyBorder="1"/>
    <xf numFmtId="43" fontId="7" fillId="0" borderId="0" xfId="0" applyNumberFormat="1" applyFont="1" applyBorder="1"/>
    <xf numFmtId="0" fontId="0" fillId="0" borderId="0" xfId="0" applyBorder="1"/>
    <xf numFmtId="43" fontId="0" fillId="0" borderId="0" xfId="0" applyNumberFormat="1" applyBorder="1"/>
    <xf numFmtId="164" fontId="1" fillId="0" borderId="4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109"/>
  <sheetViews>
    <sheetView tabSelected="1" workbookViewId="0">
      <pane xSplit="5" ySplit="13" topLeftCell="BU49" activePane="bottomRight" state="frozen"/>
      <selection pane="topRight" activeCell="F1" sqref="F1"/>
      <selection pane="bottomLeft" activeCell="A14" sqref="A14"/>
      <selection pane="bottomRight" activeCell="CC53" sqref="CC53"/>
    </sheetView>
  </sheetViews>
  <sheetFormatPr defaultRowHeight="14.4" x14ac:dyDescent="0.3"/>
  <cols>
    <col min="1" max="1" width="7.5546875" style="1" customWidth="1"/>
    <col min="2" max="2" width="16.109375" style="1" customWidth="1"/>
    <col min="3" max="3" width="12.5546875" style="1" customWidth="1"/>
    <col min="4" max="5" width="9.109375" style="1"/>
    <col min="6" max="20" width="15.44140625" style="1" customWidth="1"/>
    <col min="21" max="78" width="15.44140625" customWidth="1"/>
  </cols>
  <sheetData>
    <row r="1" spans="1:78" s="32" customFormat="1" ht="20.25" customHeight="1" x14ac:dyDescent="0.3">
      <c r="A1" s="31" t="s">
        <v>70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BZ1" s="30" t="s">
        <v>66</v>
      </c>
    </row>
    <row r="2" spans="1:78" s="32" customFormat="1" ht="10.199999999999999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78" s="32" customFormat="1" ht="10.199999999999999" x14ac:dyDescent="0.3">
      <c r="A3" s="29" t="s">
        <v>65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78" s="32" customFormat="1" ht="10.199999999999999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78" s="32" customFormat="1" ht="10.199999999999999" x14ac:dyDescent="0.3">
      <c r="A5" s="33" t="s">
        <v>71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78" s="32" customFormat="1" ht="10.199999999999999" x14ac:dyDescent="0.3">
      <c r="A6" s="33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78" s="32" customFormat="1" ht="10.199999999999999" x14ac:dyDescent="0.3">
      <c r="A7" s="33" t="s">
        <v>76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78" s="27" customFormat="1" ht="10.199999999999999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78" s="27" customFormat="1" ht="10.199999999999999" x14ac:dyDescent="0.2">
      <c r="A9" s="2"/>
      <c r="B9" s="3"/>
      <c r="C9" s="3"/>
      <c r="D9" s="3"/>
      <c r="E9" s="4"/>
      <c r="F9" s="64">
        <v>1</v>
      </c>
      <c r="G9" s="65"/>
      <c r="H9" s="66"/>
      <c r="I9" s="64">
        <v>2</v>
      </c>
      <c r="J9" s="65"/>
      <c r="K9" s="66"/>
      <c r="L9" s="64">
        <v>3</v>
      </c>
      <c r="M9" s="65"/>
      <c r="N9" s="66"/>
      <c r="O9" s="64">
        <v>4</v>
      </c>
      <c r="P9" s="65"/>
      <c r="Q9" s="66"/>
      <c r="R9" s="64">
        <v>5</v>
      </c>
      <c r="S9" s="65"/>
      <c r="T9" s="66"/>
      <c r="U9" s="64">
        <v>6</v>
      </c>
      <c r="V9" s="65"/>
      <c r="W9" s="66"/>
      <c r="X9" s="64">
        <v>7</v>
      </c>
      <c r="Y9" s="65"/>
      <c r="Z9" s="66"/>
      <c r="AA9" s="64">
        <v>8</v>
      </c>
      <c r="AB9" s="65"/>
      <c r="AC9" s="66"/>
      <c r="AD9" s="64">
        <v>9</v>
      </c>
      <c r="AE9" s="65"/>
      <c r="AF9" s="66"/>
      <c r="AG9" s="64">
        <v>10</v>
      </c>
      <c r="AH9" s="65"/>
      <c r="AI9" s="66"/>
      <c r="AJ9" s="64">
        <v>11</v>
      </c>
      <c r="AK9" s="65"/>
      <c r="AL9" s="66"/>
      <c r="AM9" s="64">
        <v>12</v>
      </c>
      <c r="AN9" s="65"/>
      <c r="AO9" s="66"/>
      <c r="AP9" s="64">
        <v>13</v>
      </c>
      <c r="AQ9" s="65"/>
      <c r="AR9" s="66"/>
      <c r="AS9" s="64">
        <v>14</v>
      </c>
      <c r="AT9" s="65"/>
      <c r="AU9" s="66"/>
      <c r="AV9" s="64">
        <v>15</v>
      </c>
      <c r="AW9" s="65"/>
      <c r="AX9" s="66"/>
      <c r="AY9" s="64">
        <v>16</v>
      </c>
      <c r="AZ9" s="65"/>
      <c r="BA9" s="66"/>
      <c r="BB9" s="64">
        <v>17</v>
      </c>
      <c r="BC9" s="65"/>
      <c r="BD9" s="66"/>
      <c r="BE9" s="64">
        <v>18</v>
      </c>
      <c r="BF9" s="65"/>
      <c r="BG9" s="66"/>
      <c r="BH9" s="64">
        <v>19</v>
      </c>
      <c r="BI9" s="65"/>
      <c r="BJ9" s="66"/>
      <c r="BK9" s="64">
        <v>20</v>
      </c>
      <c r="BL9" s="65"/>
      <c r="BM9" s="66"/>
      <c r="BN9" s="64">
        <v>50</v>
      </c>
      <c r="BO9" s="65"/>
      <c r="BP9" s="66"/>
      <c r="BQ9" s="64">
        <v>60</v>
      </c>
      <c r="BR9" s="65"/>
      <c r="BS9" s="66"/>
      <c r="BT9" s="64">
        <v>99</v>
      </c>
      <c r="BU9" s="65"/>
      <c r="BV9" s="66"/>
      <c r="BW9" s="54" t="s">
        <v>63</v>
      </c>
      <c r="BX9" s="54" t="s">
        <v>64</v>
      </c>
      <c r="BY9" s="55"/>
      <c r="BZ9" s="56"/>
    </row>
    <row r="10" spans="1:78" s="27" customFormat="1" ht="29.25" customHeight="1" x14ac:dyDescent="0.2">
      <c r="A10" s="74" t="s">
        <v>0</v>
      </c>
      <c r="B10" s="75"/>
      <c r="C10" s="75"/>
      <c r="D10" s="75"/>
      <c r="E10" s="76"/>
      <c r="F10" s="60" t="s">
        <v>1</v>
      </c>
      <c r="G10" s="61"/>
      <c r="H10" s="62"/>
      <c r="I10" s="60" t="s">
        <v>2</v>
      </c>
      <c r="J10" s="61"/>
      <c r="K10" s="62"/>
      <c r="L10" s="60" t="s">
        <v>3</v>
      </c>
      <c r="M10" s="61"/>
      <c r="N10" s="62"/>
      <c r="O10" s="60" t="s">
        <v>4</v>
      </c>
      <c r="P10" s="61"/>
      <c r="Q10" s="62"/>
      <c r="R10" s="60" t="s">
        <v>5</v>
      </c>
      <c r="S10" s="61"/>
      <c r="T10" s="62"/>
      <c r="U10" s="60" t="s">
        <v>48</v>
      </c>
      <c r="V10" s="61"/>
      <c r="W10" s="62"/>
      <c r="X10" s="60" t="s">
        <v>49</v>
      </c>
      <c r="Y10" s="61"/>
      <c r="Z10" s="62"/>
      <c r="AA10" s="60" t="s">
        <v>50</v>
      </c>
      <c r="AB10" s="61"/>
      <c r="AC10" s="62"/>
      <c r="AD10" s="60" t="s">
        <v>51</v>
      </c>
      <c r="AE10" s="61"/>
      <c r="AF10" s="62"/>
      <c r="AG10" s="60" t="s">
        <v>52</v>
      </c>
      <c r="AH10" s="61"/>
      <c r="AI10" s="62"/>
      <c r="AJ10" s="60" t="s">
        <v>53</v>
      </c>
      <c r="AK10" s="61"/>
      <c r="AL10" s="62"/>
      <c r="AM10" s="60" t="s">
        <v>54</v>
      </c>
      <c r="AN10" s="61"/>
      <c r="AO10" s="62"/>
      <c r="AP10" s="60" t="s">
        <v>55</v>
      </c>
      <c r="AQ10" s="61"/>
      <c r="AR10" s="62"/>
      <c r="AS10" s="60" t="s">
        <v>56</v>
      </c>
      <c r="AT10" s="61"/>
      <c r="AU10" s="62"/>
      <c r="AV10" s="60" t="s">
        <v>57</v>
      </c>
      <c r="AW10" s="61"/>
      <c r="AX10" s="62"/>
      <c r="AY10" s="60" t="s">
        <v>58</v>
      </c>
      <c r="AZ10" s="61"/>
      <c r="BA10" s="62"/>
      <c r="BB10" s="60" t="s">
        <v>59</v>
      </c>
      <c r="BC10" s="61"/>
      <c r="BD10" s="62"/>
      <c r="BE10" s="60" t="s">
        <v>60</v>
      </c>
      <c r="BF10" s="61"/>
      <c r="BG10" s="62"/>
      <c r="BH10" s="60" t="s">
        <v>61</v>
      </c>
      <c r="BI10" s="61"/>
      <c r="BJ10" s="62"/>
      <c r="BK10" s="60" t="s">
        <v>62</v>
      </c>
      <c r="BL10" s="61"/>
      <c r="BM10" s="62"/>
      <c r="BN10" s="60" t="s">
        <v>73</v>
      </c>
      <c r="BO10" s="61"/>
      <c r="BP10" s="62"/>
      <c r="BQ10" s="60" t="s">
        <v>74</v>
      </c>
      <c r="BR10" s="61"/>
      <c r="BS10" s="62"/>
      <c r="BT10" s="60" t="s">
        <v>75</v>
      </c>
      <c r="BU10" s="61"/>
      <c r="BV10" s="62"/>
      <c r="BW10" s="57"/>
      <c r="BX10" s="57"/>
      <c r="BY10" s="58"/>
      <c r="BZ10" s="59"/>
    </row>
    <row r="11" spans="1:78" s="32" customFormat="1" ht="25.5" customHeight="1" x14ac:dyDescent="0.3">
      <c r="A11" s="34"/>
      <c r="B11" s="29"/>
      <c r="C11" s="35"/>
      <c r="D11" s="35"/>
      <c r="E11" s="36"/>
      <c r="F11" s="77" t="s">
        <v>6</v>
      </c>
      <c r="G11" s="78"/>
      <c r="H11" s="67" t="s">
        <v>7</v>
      </c>
      <c r="I11" s="77" t="s">
        <v>6</v>
      </c>
      <c r="J11" s="78"/>
      <c r="K11" s="67" t="s">
        <v>7</v>
      </c>
      <c r="L11" s="77" t="s">
        <v>6</v>
      </c>
      <c r="M11" s="78"/>
      <c r="N11" s="67" t="s">
        <v>7</v>
      </c>
      <c r="O11" s="77" t="s">
        <v>6</v>
      </c>
      <c r="P11" s="78"/>
      <c r="Q11" s="67" t="s">
        <v>7</v>
      </c>
      <c r="R11" s="77" t="s">
        <v>6</v>
      </c>
      <c r="S11" s="78"/>
      <c r="T11" s="67" t="s">
        <v>7</v>
      </c>
      <c r="U11" s="63" t="s">
        <v>6</v>
      </c>
      <c r="V11" s="63"/>
      <c r="W11" s="67" t="s">
        <v>7</v>
      </c>
      <c r="X11" s="63" t="s">
        <v>6</v>
      </c>
      <c r="Y11" s="63"/>
      <c r="Z11" s="67" t="s">
        <v>7</v>
      </c>
      <c r="AA11" s="63" t="s">
        <v>6</v>
      </c>
      <c r="AB11" s="63"/>
      <c r="AC11" s="67" t="s">
        <v>7</v>
      </c>
      <c r="AD11" s="63" t="s">
        <v>6</v>
      </c>
      <c r="AE11" s="63"/>
      <c r="AF11" s="67" t="s">
        <v>7</v>
      </c>
      <c r="AG11" s="63" t="s">
        <v>6</v>
      </c>
      <c r="AH11" s="63"/>
      <c r="AI11" s="67" t="s">
        <v>7</v>
      </c>
      <c r="AJ11" s="63" t="s">
        <v>6</v>
      </c>
      <c r="AK11" s="63"/>
      <c r="AL11" s="67" t="s">
        <v>7</v>
      </c>
      <c r="AM11" s="63" t="s">
        <v>6</v>
      </c>
      <c r="AN11" s="63"/>
      <c r="AO11" s="67" t="s">
        <v>7</v>
      </c>
      <c r="AP11" s="63" t="s">
        <v>6</v>
      </c>
      <c r="AQ11" s="63"/>
      <c r="AR11" s="67" t="s">
        <v>7</v>
      </c>
      <c r="AS11" s="63" t="s">
        <v>6</v>
      </c>
      <c r="AT11" s="63"/>
      <c r="AU11" s="67" t="s">
        <v>7</v>
      </c>
      <c r="AV11" s="63" t="s">
        <v>6</v>
      </c>
      <c r="AW11" s="63"/>
      <c r="AX11" s="67" t="s">
        <v>7</v>
      </c>
      <c r="AY11" s="63" t="s">
        <v>6</v>
      </c>
      <c r="AZ11" s="63"/>
      <c r="BA11" s="67" t="s">
        <v>7</v>
      </c>
      <c r="BB11" s="63" t="s">
        <v>6</v>
      </c>
      <c r="BC11" s="63"/>
      <c r="BD11" s="67" t="s">
        <v>7</v>
      </c>
      <c r="BE11" s="63" t="s">
        <v>6</v>
      </c>
      <c r="BF11" s="63"/>
      <c r="BG11" s="67" t="s">
        <v>7</v>
      </c>
      <c r="BH11" s="63" t="s">
        <v>6</v>
      </c>
      <c r="BI11" s="63"/>
      <c r="BJ11" s="67" t="s">
        <v>7</v>
      </c>
      <c r="BK11" s="63" t="s">
        <v>6</v>
      </c>
      <c r="BL11" s="63"/>
      <c r="BM11" s="67" t="s">
        <v>7</v>
      </c>
      <c r="BN11" s="63" t="s">
        <v>6</v>
      </c>
      <c r="BO11" s="63"/>
      <c r="BP11" s="67" t="s">
        <v>7</v>
      </c>
      <c r="BQ11" s="63" t="s">
        <v>6</v>
      </c>
      <c r="BR11" s="63"/>
      <c r="BS11" s="67" t="s">
        <v>7</v>
      </c>
      <c r="BT11" s="63" t="s">
        <v>6</v>
      </c>
      <c r="BU11" s="63"/>
      <c r="BV11" s="67" t="s">
        <v>7</v>
      </c>
      <c r="BW11" s="67" t="s">
        <v>6</v>
      </c>
      <c r="BX11" s="63" t="s">
        <v>6</v>
      </c>
      <c r="BY11" s="63"/>
      <c r="BZ11" s="67" t="s">
        <v>7</v>
      </c>
    </row>
    <row r="12" spans="1:78" s="27" customFormat="1" ht="20.399999999999999" x14ac:dyDescent="0.2">
      <c r="A12" s="8"/>
      <c r="B12" s="9"/>
      <c r="C12" s="9"/>
      <c r="D12" s="9"/>
      <c r="E12" s="10"/>
      <c r="F12" s="26" t="s">
        <v>69</v>
      </c>
      <c r="G12" s="11" t="s">
        <v>72</v>
      </c>
      <c r="H12" s="68"/>
      <c r="I12" s="26" t="s">
        <v>69</v>
      </c>
      <c r="J12" s="11" t="s">
        <v>72</v>
      </c>
      <c r="K12" s="68"/>
      <c r="L12" s="26" t="s">
        <v>69</v>
      </c>
      <c r="M12" s="11" t="s">
        <v>72</v>
      </c>
      <c r="N12" s="68"/>
      <c r="O12" s="26" t="s">
        <v>69</v>
      </c>
      <c r="P12" s="11" t="s">
        <v>72</v>
      </c>
      <c r="Q12" s="68"/>
      <c r="R12" s="26" t="s">
        <v>69</v>
      </c>
      <c r="S12" s="11" t="s">
        <v>72</v>
      </c>
      <c r="T12" s="68"/>
      <c r="U12" s="26" t="s">
        <v>69</v>
      </c>
      <c r="V12" s="11" t="s">
        <v>72</v>
      </c>
      <c r="W12" s="68"/>
      <c r="X12" s="26" t="s">
        <v>69</v>
      </c>
      <c r="Y12" s="11" t="s">
        <v>72</v>
      </c>
      <c r="Z12" s="68"/>
      <c r="AA12" s="26" t="s">
        <v>69</v>
      </c>
      <c r="AB12" s="11" t="s">
        <v>72</v>
      </c>
      <c r="AC12" s="68"/>
      <c r="AD12" s="26" t="s">
        <v>69</v>
      </c>
      <c r="AE12" s="11" t="s">
        <v>72</v>
      </c>
      <c r="AF12" s="68"/>
      <c r="AG12" s="26" t="s">
        <v>69</v>
      </c>
      <c r="AH12" s="11" t="s">
        <v>72</v>
      </c>
      <c r="AI12" s="68"/>
      <c r="AJ12" s="26" t="s">
        <v>69</v>
      </c>
      <c r="AK12" s="11" t="s">
        <v>72</v>
      </c>
      <c r="AL12" s="68"/>
      <c r="AM12" s="26" t="s">
        <v>69</v>
      </c>
      <c r="AN12" s="11" t="s">
        <v>72</v>
      </c>
      <c r="AO12" s="68"/>
      <c r="AP12" s="26" t="s">
        <v>69</v>
      </c>
      <c r="AQ12" s="11" t="s">
        <v>72</v>
      </c>
      <c r="AR12" s="68"/>
      <c r="AS12" s="26" t="s">
        <v>69</v>
      </c>
      <c r="AT12" s="11" t="s">
        <v>72</v>
      </c>
      <c r="AU12" s="68"/>
      <c r="AV12" s="26" t="s">
        <v>69</v>
      </c>
      <c r="AW12" s="11" t="s">
        <v>72</v>
      </c>
      <c r="AX12" s="68"/>
      <c r="AY12" s="26" t="s">
        <v>69</v>
      </c>
      <c r="AZ12" s="11" t="s">
        <v>72</v>
      </c>
      <c r="BA12" s="68"/>
      <c r="BB12" s="26" t="s">
        <v>69</v>
      </c>
      <c r="BC12" s="11" t="s">
        <v>72</v>
      </c>
      <c r="BD12" s="68"/>
      <c r="BE12" s="26" t="s">
        <v>69</v>
      </c>
      <c r="BF12" s="11" t="s">
        <v>72</v>
      </c>
      <c r="BG12" s="68"/>
      <c r="BH12" s="26" t="s">
        <v>69</v>
      </c>
      <c r="BI12" s="11" t="s">
        <v>72</v>
      </c>
      <c r="BJ12" s="68"/>
      <c r="BK12" s="26" t="s">
        <v>69</v>
      </c>
      <c r="BL12" s="11" t="s">
        <v>72</v>
      </c>
      <c r="BM12" s="68"/>
      <c r="BN12" s="26" t="s">
        <v>69</v>
      </c>
      <c r="BO12" s="11" t="s">
        <v>72</v>
      </c>
      <c r="BP12" s="68"/>
      <c r="BQ12" s="26" t="s">
        <v>69</v>
      </c>
      <c r="BR12" s="11" t="s">
        <v>72</v>
      </c>
      <c r="BS12" s="68"/>
      <c r="BT12" s="26" t="s">
        <v>69</v>
      </c>
      <c r="BU12" s="38" t="s">
        <v>72</v>
      </c>
      <c r="BV12" s="68"/>
      <c r="BW12" s="68"/>
      <c r="BX12" s="26" t="s">
        <v>69</v>
      </c>
      <c r="BY12" s="11" t="s">
        <v>72</v>
      </c>
      <c r="BZ12" s="68"/>
    </row>
    <row r="13" spans="1:78" s="27" customFormat="1" ht="10.199999999999999" x14ac:dyDescent="0.2">
      <c r="A13" s="12"/>
      <c r="B13" s="60" t="s">
        <v>8</v>
      </c>
      <c r="C13" s="61"/>
      <c r="D13" s="61"/>
      <c r="E13" s="62"/>
      <c r="F13" s="13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5"/>
      <c r="U13" s="13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5"/>
      <c r="AJ13" s="13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5"/>
      <c r="AY13" s="13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5"/>
      <c r="BN13" s="13"/>
      <c r="BO13" s="14"/>
      <c r="BP13" s="14"/>
      <c r="BQ13" s="14"/>
      <c r="BR13" s="14"/>
      <c r="BS13" s="14"/>
      <c r="BT13" s="14"/>
      <c r="BU13" s="14"/>
      <c r="BV13" s="14"/>
      <c r="BW13" s="52">
        <v>151092770.44999999</v>
      </c>
      <c r="BX13" s="52">
        <v>151092770.44999999</v>
      </c>
      <c r="BY13" s="53"/>
      <c r="BZ13" s="53"/>
    </row>
    <row r="14" spans="1:78" s="27" customFormat="1" ht="10.199999999999999" x14ac:dyDescent="0.2">
      <c r="A14" s="16"/>
      <c r="B14" s="17" t="s">
        <v>9</v>
      </c>
      <c r="C14" s="3"/>
      <c r="D14" s="3"/>
      <c r="E14" s="4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28"/>
      <c r="BV14" s="18"/>
      <c r="BW14" s="18"/>
      <c r="BX14" s="18"/>
      <c r="BY14" s="18"/>
      <c r="BZ14" s="18"/>
    </row>
    <row r="15" spans="1:78" s="27" customFormat="1" ht="10.199999999999999" x14ac:dyDescent="0.2">
      <c r="A15" s="19">
        <v>101</v>
      </c>
      <c r="B15" s="5" t="s">
        <v>10</v>
      </c>
      <c r="C15" s="6"/>
      <c r="D15" s="6"/>
      <c r="E15" s="7"/>
      <c r="F15" s="79">
        <v>271556569.32999992</v>
      </c>
      <c r="G15" s="79">
        <v>0</v>
      </c>
      <c r="H15" s="79">
        <v>246907866.45999995</v>
      </c>
      <c r="I15" s="79">
        <v>0</v>
      </c>
      <c r="J15" s="79">
        <v>0</v>
      </c>
      <c r="K15" s="79">
        <v>0</v>
      </c>
      <c r="L15" s="79">
        <v>0</v>
      </c>
      <c r="M15" s="79">
        <v>0</v>
      </c>
      <c r="N15" s="79">
        <v>0</v>
      </c>
      <c r="O15" s="79">
        <v>0</v>
      </c>
      <c r="P15" s="79">
        <v>0</v>
      </c>
      <c r="Q15" s="79">
        <v>0</v>
      </c>
      <c r="R15" s="79">
        <v>0</v>
      </c>
      <c r="S15" s="79">
        <v>0</v>
      </c>
      <c r="T15" s="79">
        <v>0</v>
      </c>
      <c r="U15" s="79">
        <v>0</v>
      </c>
      <c r="V15" s="79">
        <v>0</v>
      </c>
      <c r="W15" s="79">
        <v>0</v>
      </c>
      <c r="X15" s="79">
        <v>0</v>
      </c>
      <c r="Y15" s="79">
        <v>0</v>
      </c>
      <c r="Z15" s="79">
        <v>381.26</v>
      </c>
      <c r="AA15" s="79">
        <v>9377.19</v>
      </c>
      <c r="AB15" s="79">
        <v>0</v>
      </c>
      <c r="AC15" s="79">
        <v>14631.23</v>
      </c>
      <c r="AD15" s="79">
        <v>6506519.7199999997</v>
      </c>
      <c r="AE15" s="79">
        <v>0</v>
      </c>
      <c r="AF15" s="79">
        <v>5417054.96</v>
      </c>
      <c r="AG15" s="79">
        <v>108824.43999999999</v>
      </c>
      <c r="AH15" s="79">
        <v>0</v>
      </c>
      <c r="AI15" s="79">
        <v>16192.830000000002</v>
      </c>
      <c r="AJ15" s="79">
        <v>44431.94</v>
      </c>
      <c r="AK15" s="79">
        <v>0</v>
      </c>
      <c r="AL15" s="79">
        <v>51347.59</v>
      </c>
      <c r="AM15" s="79">
        <v>0</v>
      </c>
      <c r="AN15" s="79">
        <v>0</v>
      </c>
      <c r="AO15" s="79">
        <v>0</v>
      </c>
      <c r="AP15" s="79">
        <v>803000</v>
      </c>
      <c r="AQ15" s="79">
        <v>0</v>
      </c>
      <c r="AR15" s="79">
        <v>36367.72</v>
      </c>
      <c r="AS15" s="79">
        <v>2300</v>
      </c>
      <c r="AT15" s="79">
        <v>0</v>
      </c>
      <c r="AU15" s="79">
        <v>0</v>
      </c>
      <c r="AV15" s="79">
        <v>0</v>
      </c>
      <c r="AW15" s="79">
        <v>0</v>
      </c>
      <c r="AX15" s="79">
        <v>0</v>
      </c>
      <c r="AY15" s="79">
        <v>16268.839999999998</v>
      </c>
      <c r="AZ15" s="79">
        <v>0</v>
      </c>
      <c r="BA15" s="79">
        <v>20485.810000000001</v>
      </c>
      <c r="BB15" s="79">
        <v>0</v>
      </c>
      <c r="BC15" s="79">
        <v>0</v>
      </c>
      <c r="BD15" s="79">
        <v>0</v>
      </c>
      <c r="BE15" s="79">
        <v>0</v>
      </c>
      <c r="BF15" s="79">
        <v>0</v>
      </c>
      <c r="BG15" s="79">
        <v>0</v>
      </c>
      <c r="BH15" s="79">
        <v>0</v>
      </c>
      <c r="BI15" s="79">
        <v>0</v>
      </c>
      <c r="BJ15" s="79">
        <v>0</v>
      </c>
      <c r="BK15" s="79">
        <v>0</v>
      </c>
      <c r="BL15" s="79">
        <v>0</v>
      </c>
      <c r="BM15" s="79">
        <v>0</v>
      </c>
      <c r="BN15" s="79">
        <v>0</v>
      </c>
      <c r="BO15" s="79">
        <v>0</v>
      </c>
      <c r="BP15" s="79">
        <v>0</v>
      </c>
      <c r="BQ15" s="79">
        <v>0</v>
      </c>
      <c r="BR15" s="79">
        <v>0</v>
      </c>
      <c r="BS15" s="79">
        <v>0</v>
      </c>
      <c r="BT15" s="79">
        <v>0</v>
      </c>
      <c r="BU15" s="79">
        <v>0</v>
      </c>
      <c r="BV15" s="79">
        <v>0</v>
      </c>
      <c r="BW15" s="79">
        <v>0</v>
      </c>
      <c r="BX15" s="79">
        <f>F15+I15+L15+O15+R15+U15+X15+AA15+AD15+AG15+AJ15+AM15+AP15+AS15+AV15+AY15+BB15+BE15+BH15+BK15+BN15+BQ15+BT15+$BW15</f>
        <v>279047291.45999992</v>
      </c>
      <c r="BY15" s="79">
        <f>G15+J15+M15+P15+S15+V15+Y15+AB15+AE15+AH15+AK15+AN15+AQ15+AT15+AW15+AZ15+BC15+BF15+BI15+BL15+BO15+BR15+BU15+$BW15</f>
        <v>0</v>
      </c>
      <c r="BZ15" s="79">
        <f>H15+K15+N15+Q15+T15+W15+Z15+AC15+AF15+AI15+AL15+AO15+AR15+AU15+AX15+BA15+BD15+BG15+BJ15+BM15+BP15+BS15+BV15+$BW15</f>
        <v>252464327.85999995</v>
      </c>
    </row>
    <row r="16" spans="1:78" s="27" customFormat="1" ht="10.199999999999999" x14ac:dyDescent="0.2">
      <c r="A16" s="19">
        <v>102</v>
      </c>
      <c r="B16" s="5" t="s">
        <v>11</v>
      </c>
      <c r="C16" s="6"/>
      <c r="D16" s="6"/>
      <c r="E16" s="7"/>
      <c r="F16" s="79">
        <v>23870654.930000003</v>
      </c>
      <c r="G16" s="79">
        <v>0</v>
      </c>
      <c r="H16" s="79">
        <v>23441093.309999999</v>
      </c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79">
        <v>0</v>
      </c>
      <c r="Q16" s="79">
        <v>1092.25</v>
      </c>
      <c r="R16" s="79">
        <v>0</v>
      </c>
      <c r="S16" s="79">
        <v>0</v>
      </c>
      <c r="T16" s="79">
        <v>0</v>
      </c>
      <c r="U16" s="79">
        <v>0</v>
      </c>
      <c r="V16" s="79">
        <v>0</v>
      </c>
      <c r="W16" s="79">
        <v>0</v>
      </c>
      <c r="X16" s="79">
        <v>1622.14</v>
      </c>
      <c r="Y16" s="79">
        <v>0</v>
      </c>
      <c r="Z16" s="79">
        <v>2310.39</v>
      </c>
      <c r="AA16" s="79">
        <v>5540.79</v>
      </c>
      <c r="AB16" s="79">
        <v>0</v>
      </c>
      <c r="AC16" s="79">
        <v>5081.55</v>
      </c>
      <c r="AD16" s="79">
        <v>2745883.43</v>
      </c>
      <c r="AE16" s="79">
        <v>0</v>
      </c>
      <c r="AF16" s="79">
        <v>2731786.2400000002</v>
      </c>
      <c r="AG16" s="79">
        <v>9608.91</v>
      </c>
      <c r="AH16" s="79">
        <v>0</v>
      </c>
      <c r="AI16" s="79">
        <v>1110.93</v>
      </c>
      <c r="AJ16" s="79">
        <v>20735.829999999998</v>
      </c>
      <c r="AK16" s="79">
        <v>0</v>
      </c>
      <c r="AL16" s="79">
        <v>23696.69</v>
      </c>
      <c r="AM16" s="79">
        <v>0</v>
      </c>
      <c r="AN16" s="79">
        <v>0</v>
      </c>
      <c r="AO16" s="79">
        <v>610.96</v>
      </c>
      <c r="AP16" s="79">
        <v>2098500</v>
      </c>
      <c r="AQ16" s="79">
        <v>0</v>
      </c>
      <c r="AR16" s="79">
        <v>147825.97999999998</v>
      </c>
      <c r="AS16" s="79">
        <v>195.5</v>
      </c>
      <c r="AT16" s="79">
        <v>0</v>
      </c>
      <c r="AU16" s="79">
        <v>200.22</v>
      </c>
      <c r="AV16" s="79">
        <v>136</v>
      </c>
      <c r="AW16" s="79">
        <v>0</v>
      </c>
      <c r="AX16" s="79">
        <v>0</v>
      </c>
      <c r="AY16" s="79">
        <v>4354.5</v>
      </c>
      <c r="AZ16" s="79">
        <v>0</v>
      </c>
      <c r="BA16" s="79">
        <v>4798.67</v>
      </c>
      <c r="BB16" s="79">
        <v>0</v>
      </c>
      <c r="BC16" s="79">
        <v>0</v>
      </c>
      <c r="BD16" s="79">
        <v>0</v>
      </c>
      <c r="BE16" s="79">
        <v>0</v>
      </c>
      <c r="BF16" s="79">
        <v>0</v>
      </c>
      <c r="BG16" s="79">
        <v>0</v>
      </c>
      <c r="BH16" s="79">
        <v>0</v>
      </c>
      <c r="BI16" s="79">
        <v>0</v>
      </c>
      <c r="BJ16" s="79">
        <v>0</v>
      </c>
      <c r="BK16" s="79">
        <v>0</v>
      </c>
      <c r="BL16" s="79">
        <v>0</v>
      </c>
      <c r="BM16" s="79">
        <v>0</v>
      </c>
      <c r="BN16" s="79">
        <v>0</v>
      </c>
      <c r="BO16" s="79">
        <v>0</v>
      </c>
      <c r="BP16" s="79">
        <v>0</v>
      </c>
      <c r="BQ16" s="79">
        <v>0</v>
      </c>
      <c r="BR16" s="79">
        <v>0</v>
      </c>
      <c r="BS16" s="79">
        <v>0</v>
      </c>
      <c r="BT16" s="79">
        <v>0</v>
      </c>
      <c r="BU16" s="79">
        <v>0</v>
      </c>
      <c r="BV16" s="79">
        <v>0</v>
      </c>
      <c r="BW16" s="79">
        <v>0</v>
      </c>
      <c r="BX16" s="79">
        <f t="shared" ref="BX16:BX24" si="0">F16+I16+L16+O16+R16+U16+X16+AA16+AD16+AG16+AJ16+AM16+AP16+AS16+AV16+AY16+BB16+BE16+BH16+BK16+BN16+BQ16+BT16+$BW16</f>
        <v>28757232.030000001</v>
      </c>
      <c r="BY16" s="79">
        <f t="shared" ref="BY16:BY24" si="1">G16+J16+M16+P16+S16+V16+Y16+AB16+AE16+AH16+AK16+AN16+AQ16+AT16+AW16+AZ16+BC16+BF16+BI16+BL16+BO16+BR16+BU16+$BW16</f>
        <v>0</v>
      </c>
      <c r="BZ16" s="79">
        <f t="shared" ref="BZ16:BZ24" si="2">H16+K16+N16+Q16+T16+W16+Z16+AC16+AF16+AI16+AL16+AO16+AR16+AU16+AX16+BA16+BD16+BG16+BJ16+BM16+BP16+BS16+BV16+$BW16</f>
        <v>26359607.190000005</v>
      </c>
    </row>
    <row r="17" spans="1:78" s="27" customFormat="1" ht="10.199999999999999" x14ac:dyDescent="0.2">
      <c r="A17" s="19">
        <v>103</v>
      </c>
      <c r="B17" s="5" t="s">
        <v>12</v>
      </c>
      <c r="C17" s="6"/>
      <c r="D17" s="6"/>
      <c r="E17" s="7"/>
      <c r="F17" s="79">
        <v>78886989.090000004</v>
      </c>
      <c r="G17" s="79">
        <v>0</v>
      </c>
      <c r="H17" s="79">
        <v>90350579.769999966</v>
      </c>
      <c r="I17" s="79">
        <v>0</v>
      </c>
      <c r="J17" s="79">
        <v>0</v>
      </c>
      <c r="K17" s="79">
        <v>0</v>
      </c>
      <c r="L17" s="79">
        <v>166733.20000000001</v>
      </c>
      <c r="M17" s="79">
        <v>0</v>
      </c>
      <c r="N17" s="79">
        <v>155587.83000000002</v>
      </c>
      <c r="O17" s="79">
        <v>0</v>
      </c>
      <c r="P17" s="79">
        <v>0</v>
      </c>
      <c r="Q17" s="79">
        <v>78889.14</v>
      </c>
      <c r="R17" s="79">
        <v>1006500</v>
      </c>
      <c r="S17" s="79">
        <v>0</v>
      </c>
      <c r="T17" s="79">
        <v>2046752.69</v>
      </c>
      <c r="U17" s="79">
        <v>0</v>
      </c>
      <c r="V17" s="79">
        <v>0</v>
      </c>
      <c r="W17" s="79">
        <v>0</v>
      </c>
      <c r="X17" s="79">
        <v>93780.18</v>
      </c>
      <c r="Y17" s="79">
        <v>0</v>
      </c>
      <c r="Z17" s="79">
        <v>54513.48</v>
      </c>
      <c r="AA17" s="79">
        <v>139020.57</v>
      </c>
      <c r="AB17" s="79">
        <v>0</v>
      </c>
      <c r="AC17" s="79">
        <v>148455.59</v>
      </c>
      <c r="AD17" s="79">
        <v>232516798.14999998</v>
      </c>
      <c r="AE17" s="79">
        <v>0</v>
      </c>
      <c r="AF17" s="79">
        <v>193560482.06000003</v>
      </c>
      <c r="AG17" s="79">
        <v>805931664.69000018</v>
      </c>
      <c r="AH17" s="79">
        <v>0</v>
      </c>
      <c r="AI17" s="79">
        <v>831877124.5999999</v>
      </c>
      <c r="AJ17" s="79">
        <v>2564790.64</v>
      </c>
      <c r="AK17" s="79">
        <v>0</v>
      </c>
      <c r="AL17" s="79">
        <v>4757128.51</v>
      </c>
      <c r="AM17" s="79">
        <v>1841903.57</v>
      </c>
      <c r="AN17" s="79">
        <v>0</v>
      </c>
      <c r="AO17" s="79">
        <v>2055814.13</v>
      </c>
      <c r="AP17" s="79">
        <v>623875773.1500001</v>
      </c>
      <c r="AQ17" s="79">
        <v>0</v>
      </c>
      <c r="AR17" s="79">
        <v>612170551.26999998</v>
      </c>
      <c r="AS17" s="79">
        <v>457412.88</v>
      </c>
      <c r="AT17" s="79">
        <v>0</v>
      </c>
      <c r="AU17" s="79">
        <v>549125.67000000004</v>
      </c>
      <c r="AV17" s="79">
        <v>1600</v>
      </c>
      <c r="AW17" s="79">
        <v>0</v>
      </c>
      <c r="AX17" s="79">
        <v>0</v>
      </c>
      <c r="AY17" s="79">
        <v>1392974.7000000002</v>
      </c>
      <c r="AZ17" s="79">
        <v>0</v>
      </c>
      <c r="BA17" s="79">
        <v>1068574.7800000003</v>
      </c>
      <c r="BB17" s="79">
        <v>8537.5400000000009</v>
      </c>
      <c r="BC17" s="79">
        <v>0</v>
      </c>
      <c r="BD17" s="79">
        <v>0</v>
      </c>
      <c r="BE17" s="79">
        <v>0</v>
      </c>
      <c r="BF17" s="79">
        <v>0</v>
      </c>
      <c r="BG17" s="79">
        <v>0</v>
      </c>
      <c r="BH17" s="79">
        <v>61461</v>
      </c>
      <c r="BI17" s="79"/>
      <c r="BJ17" s="79">
        <v>61461</v>
      </c>
      <c r="BK17" s="79">
        <v>0</v>
      </c>
      <c r="BL17" s="79">
        <v>0</v>
      </c>
      <c r="BM17" s="79">
        <v>0</v>
      </c>
      <c r="BN17" s="79">
        <v>0</v>
      </c>
      <c r="BO17" s="79">
        <v>0</v>
      </c>
      <c r="BP17" s="79">
        <v>0</v>
      </c>
      <c r="BQ17" s="79">
        <v>0</v>
      </c>
      <c r="BR17" s="79">
        <v>0</v>
      </c>
      <c r="BS17" s="79">
        <v>0</v>
      </c>
      <c r="BT17" s="79">
        <v>0</v>
      </c>
      <c r="BU17" s="79">
        <v>0</v>
      </c>
      <c r="BV17" s="79">
        <v>0</v>
      </c>
      <c r="BW17" s="79">
        <v>0</v>
      </c>
      <c r="BX17" s="79">
        <f t="shared" si="0"/>
        <v>1748945939.3600004</v>
      </c>
      <c r="BY17" s="79">
        <f t="shared" si="1"/>
        <v>0</v>
      </c>
      <c r="BZ17" s="79">
        <f t="shared" si="2"/>
        <v>1738935040.52</v>
      </c>
    </row>
    <row r="18" spans="1:78" s="27" customFormat="1" ht="10.199999999999999" x14ac:dyDescent="0.2">
      <c r="A18" s="19">
        <v>104</v>
      </c>
      <c r="B18" s="5" t="s">
        <v>13</v>
      </c>
      <c r="C18" s="6"/>
      <c r="D18" s="6"/>
      <c r="E18" s="7"/>
      <c r="F18" s="79">
        <v>43409436.719999999</v>
      </c>
      <c r="G18" s="79">
        <v>0</v>
      </c>
      <c r="H18" s="79">
        <v>77318431.390000001</v>
      </c>
      <c r="I18" s="79">
        <v>0</v>
      </c>
      <c r="J18" s="79">
        <v>0</v>
      </c>
      <c r="K18" s="79">
        <v>0</v>
      </c>
      <c r="L18" s="79">
        <v>500000</v>
      </c>
      <c r="M18" s="79">
        <v>0</v>
      </c>
      <c r="N18" s="79">
        <v>890021.33</v>
      </c>
      <c r="O18" s="79">
        <v>76817670.230000004</v>
      </c>
      <c r="P18" s="79">
        <v>0</v>
      </c>
      <c r="Q18" s="79">
        <v>104246961.27000001</v>
      </c>
      <c r="R18" s="79">
        <v>33197340.119999997</v>
      </c>
      <c r="S18" s="79">
        <v>0</v>
      </c>
      <c r="T18" s="79">
        <v>23353191.290000003</v>
      </c>
      <c r="U18" s="79">
        <v>500000</v>
      </c>
      <c r="V18" s="79">
        <v>0</v>
      </c>
      <c r="W18" s="79">
        <v>918700</v>
      </c>
      <c r="X18" s="79">
        <v>9300000</v>
      </c>
      <c r="Y18" s="79">
        <v>0</v>
      </c>
      <c r="Z18" s="79">
        <v>11803755.139999999</v>
      </c>
      <c r="AA18" s="79">
        <v>0</v>
      </c>
      <c r="AB18" s="79">
        <v>0</v>
      </c>
      <c r="AC18" s="79">
        <v>0</v>
      </c>
      <c r="AD18" s="79">
        <v>18434742.050000001</v>
      </c>
      <c r="AE18" s="79">
        <v>0</v>
      </c>
      <c r="AF18" s="79">
        <v>28242850.340000004</v>
      </c>
      <c r="AG18" s="79">
        <v>607638567.94000006</v>
      </c>
      <c r="AH18" s="79">
        <v>0</v>
      </c>
      <c r="AI18" s="79">
        <v>608313853.56000006</v>
      </c>
      <c r="AJ18" s="79">
        <v>465706.39</v>
      </c>
      <c r="AK18" s="79">
        <v>0</v>
      </c>
      <c r="AL18" s="79">
        <v>1116785.08</v>
      </c>
      <c r="AM18" s="79">
        <v>60928725.07</v>
      </c>
      <c r="AN18" s="79">
        <v>0</v>
      </c>
      <c r="AO18" s="79">
        <v>156224300.03</v>
      </c>
      <c r="AP18" s="79">
        <v>10000406645.029999</v>
      </c>
      <c r="AQ18" s="79">
        <v>0</v>
      </c>
      <c r="AR18" s="79">
        <v>10288159070.450001</v>
      </c>
      <c r="AS18" s="79">
        <v>1601342.6099999999</v>
      </c>
      <c r="AT18" s="79">
        <v>0</v>
      </c>
      <c r="AU18" s="79">
        <v>5584452.4900000002</v>
      </c>
      <c r="AV18" s="79">
        <v>37189476.640000001</v>
      </c>
      <c r="AW18" s="79">
        <v>0</v>
      </c>
      <c r="AX18" s="79">
        <v>41369408.969999999</v>
      </c>
      <c r="AY18" s="79">
        <v>12463861.060000001</v>
      </c>
      <c r="AZ18" s="79">
        <v>0</v>
      </c>
      <c r="BA18" s="79">
        <v>19862859.540000003</v>
      </c>
      <c r="BB18" s="79">
        <v>0</v>
      </c>
      <c r="BC18" s="79">
        <v>0</v>
      </c>
      <c r="BD18" s="79">
        <v>0</v>
      </c>
      <c r="BE18" s="79">
        <v>17389841.420000002</v>
      </c>
      <c r="BF18" s="79">
        <v>0</v>
      </c>
      <c r="BG18" s="79">
        <v>23148799.32</v>
      </c>
      <c r="BH18" s="79">
        <v>0</v>
      </c>
      <c r="BI18" s="79">
        <v>0</v>
      </c>
      <c r="BJ18" s="79">
        <v>0</v>
      </c>
      <c r="BK18" s="79">
        <v>0</v>
      </c>
      <c r="BL18" s="79">
        <v>0</v>
      </c>
      <c r="BM18" s="79">
        <v>0</v>
      </c>
      <c r="BN18" s="79">
        <v>0</v>
      </c>
      <c r="BO18" s="79">
        <v>0</v>
      </c>
      <c r="BP18" s="79">
        <v>0</v>
      </c>
      <c r="BQ18" s="79">
        <v>0</v>
      </c>
      <c r="BR18" s="79">
        <v>0</v>
      </c>
      <c r="BS18" s="79">
        <v>0</v>
      </c>
      <c r="BT18" s="79">
        <v>0</v>
      </c>
      <c r="BU18" s="79">
        <v>0</v>
      </c>
      <c r="BV18" s="79">
        <v>0</v>
      </c>
      <c r="BW18" s="79">
        <v>0</v>
      </c>
      <c r="BX18" s="79">
        <f t="shared" si="0"/>
        <v>10920243355.279999</v>
      </c>
      <c r="BY18" s="79">
        <f t="shared" si="1"/>
        <v>0</v>
      </c>
      <c r="BZ18" s="79">
        <f t="shared" si="2"/>
        <v>11390553440.200001</v>
      </c>
    </row>
    <row r="19" spans="1:78" s="27" customFormat="1" ht="10.199999999999999" x14ac:dyDescent="0.2">
      <c r="A19" s="19">
        <v>105</v>
      </c>
      <c r="B19" s="5" t="s">
        <v>14</v>
      </c>
      <c r="C19" s="6"/>
      <c r="D19" s="6"/>
      <c r="E19" s="7"/>
      <c r="F19" s="79">
        <v>0</v>
      </c>
      <c r="G19" s="79">
        <v>0</v>
      </c>
      <c r="H19" s="79">
        <v>0</v>
      </c>
      <c r="I19" s="79">
        <v>0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  <c r="R19" s="79">
        <v>0</v>
      </c>
      <c r="S19" s="79">
        <v>0</v>
      </c>
      <c r="T19" s="79">
        <v>0</v>
      </c>
      <c r="U19" s="79">
        <v>0</v>
      </c>
      <c r="V19" s="79">
        <v>0</v>
      </c>
      <c r="W19" s="79">
        <v>0</v>
      </c>
      <c r="X19" s="79">
        <v>0</v>
      </c>
      <c r="Y19" s="79">
        <v>0</v>
      </c>
      <c r="Z19" s="79">
        <v>0</v>
      </c>
      <c r="AA19" s="79">
        <v>0</v>
      </c>
      <c r="AB19" s="79">
        <v>0</v>
      </c>
      <c r="AC19" s="79">
        <v>0</v>
      </c>
      <c r="AD19" s="79">
        <v>0</v>
      </c>
      <c r="AE19" s="79">
        <v>0</v>
      </c>
      <c r="AF19" s="79">
        <v>0</v>
      </c>
      <c r="AG19" s="79">
        <v>392264.92</v>
      </c>
      <c r="AH19" s="79">
        <v>0</v>
      </c>
      <c r="AI19" s="79">
        <v>135009.9</v>
      </c>
      <c r="AJ19" s="79">
        <v>0</v>
      </c>
      <c r="AK19" s="79">
        <v>0</v>
      </c>
      <c r="AL19" s="79">
        <v>0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79">
        <v>0</v>
      </c>
      <c r="AS19" s="79">
        <v>0</v>
      </c>
      <c r="AT19" s="79">
        <v>0</v>
      </c>
      <c r="AU19" s="79">
        <v>0</v>
      </c>
      <c r="AV19" s="79">
        <v>0</v>
      </c>
      <c r="AW19" s="79">
        <v>0</v>
      </c>
      <c r="AX19" s="79">
        <v>0</v>
      </c>
      <c r="AY19" s="79">
        <v>0</v>
      </c>
      <c r="AZ19" s="79">
        <v>0</v>
      </c>
      <c r="BA19" s="79">
        <v>0</v>
      </c>
      <c r="BB19" s="79">
        <v>0</v>
      </c>
      <c r="BC19" s="79">
        <v>0</v>
      </c>
      <c r="BD19" s="79">
        <v>0</v>
      </c>
      <c r="BE19" s="79">
        <v>0</v>
      </c>
      <c r="BF19" s="79">
        <v>0</v>
      </c>
      <c r="BG19" s="79">
        <v>0</v>
      </c>
      <c r="BH19" s="79">
        <v>0</v>
      </c>
      <c r="BI19" s="79">
        <v>0</v>
      </c>
      <c r="BJ19" s="79">
        <v>0</v>
      </c>
      <c r="BK19" s="79">
        <v>0</v>
      </c>
      <c r="BL19" s="79">
        <v>0</v>
      </c>
      <c r="BM19" s="79">
        <v>0</v>
      </c>
      <c r="BN19" s="79">
        <v>0</v>
      </c>
      <c r="BO19" s="79">
        <v>0</v>
      </c>
      <c r="BP19" s="79">
        <v>0</v>
      </c>
      <c r="BQ19" s="79">
        <v>0</v>
      </c>
      <c r="BR19" s="79">
        <v>0</v>
      </c>
      <c r="BS19" s="79">
        <v>0</v>
      </c>
      <c r="BT19" s="79">
        <v>0</v>
      </c>
      <c r="BU19" s="79">
        <v>0</v>
      </c>
      <c r="BV19" s="79">
        <v>0</v>
      </c>
      <c r="BW19" s="79">
        <v>0</v>
      </c>
      <c r="BX19" s="79">
        <f t="shared" si="0"/>
        <v>392264.92</v>
      </c>
      <c r="BY19" s="79">
        <f t="shared" si="1"/>
        <v>0</v>
      </c>
      <c r="BZ19" s="79">
        <f t="shared" si="2"/>
        <v>135009.9</v>
      </c>
    </row>
    <row r="20" spans="1:78" s="27" customFormat="1" ht="10.199999999999999" x14ac:dyDescent="0.2">
      <c r="A20" s="19">
        <v>106</v>
      </c>
      <c r="B20" s="5" t="s">
        <v>15</v>
      </c>
      <c r="C20" s="6"/>
      <c r="D20" s="6"/>
      <c r="E20" s="7"/>
      <c r="F20" s="79">
        <v>0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v>0</v>
      </c>
      <c r="S20" s="79">
        <v>0</v>
      </c>
      <c r="T20" s="79">
        <v>0</v>
      </c>
      <c r="U20" s="79">
        <v>0</v>
      </c>
      <c r="V20" s="79">
        <v>0</v>
      </c>
      <c r="W20" s="79">
        <v>0</v>
      </c>
      <c r="X20" s="79">
        <v>0</v>
      </c>
      <c r="Y20" s="79">
        <v>0</v>
      </c>
      <c r="Z20" s="79">
        <v>0</v>
      </c>
      <c r="AA20" s="79">
        <v>0</v>
      </c>
      <c r="AB20" s="79">
        <v>0</v>
      </c>
      <c r="AC20" s="79">
        <v>0</v>
      </c>
      <c r="AD20" s="79">
        <v>0</v>
      </c>
      <c r="AE20" s="79">
        <v>0</v>
      </c>
      <c r="AF20" s="79">
        <v>0</v>
      </c>
      <c r="AG20" s="79">
        <v>0</v>
      </c>
      <c r="AH20" s="79">
        <v>0</v>
      </c>
      <c r="AI20" s="79"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  <c r="BO20" s="79">
        <v>0</v>
      </c>
      <c r="BP20" s="79">
        <v>0</v>
      </c>
      <c r="BQ20" s="79">
        <v>0</v>
      </c>
      <c r="BR20" s="79">
        <v>0</v>
      </c>
      <c r="BS20" s="79">
        <v>0</v>
      </c>
      <c r="BT20" s="79">
        <v>0</v>
      </c>
      <c r="BU20" s="79">
        <v>0</v>
      </c>
      <c r="BV20" s="79">
        <v>0</v>
      </c>
      <c r="BW20" s="79">
        <v>0</v>
      </c>
      <c r="BX20" s="79">
        <f t="shared" si="0"/>
        <v>0</v>
      </c>
      <c r="BY20" s="79">
        <f t="shared" si="1"/>
        <v>0</v>
      </c>
      <c r="BZ20" s="79">
        <f t="shared" si="2"/>
        <v>0</v>
      </c>
    </row>
    <row r="21" spans="1:78" s="27" customFormat="1" ht="10.199999999999999" x14ac:dyDescent="0.2">
      <c r="A21" s="19">
        <v>107</v>
      </c>
      <c r="B21" s="5" t="s">
        <v>16</v>
      </c>
      <c r="C21" s="6"/>
      <c r="D21" s="6"/>
      <c r="E21" s="7"/>
      <c r="F21" s="79">
        <v>167467.73000000001</v>
      </c>
      <c r="G21" s="79">
        <v>0</v>
      </c>
      <c r="H21" s="79">
        <v>75083.48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  <c r="R21" s="79">
        <v>0</v>
      </c>
      <c r="S21" s="79">
        <v>0</v>
      </c>
      <c r="T21" s="79">
        <v>0</v>
      </c>
      <c r="U21" s="79">
        <v>0</v>
      </c>
      <c r="V21" s="79">
        <v>0</v>
      </c>
      <c r="W21" s="79">
        <v>0</v>
      </c>
      <c r="X21" s="79">
        <v>10200.73</v>
      </c>
      <c r="Y21" s="79">
        <v>0</v>
      </c>
      <c r="Z21" s="79">
        <v>5383.56</v>
      </c>
      <c r="AA21" s="79">
        <v>1326.87</v>
      </c>
      <c r="AB21" s="79">
        <v>0</v>
      </c>
      <c r="AC21" s="79">
        <v>165607.44999999998</v>
      </c>
      <c r="AD21" s="79">
        <v>8719.369999999999</v>
      </c>
      <c r="AE21" s="79">
        <v>0</v>
      </c>
      <c r="AF21" s="79">
        <v>48683.25</v>
      </c>
      <c r="AG21" s="79">
        <v>177694.38</v>
      </c>
      <c r="AH21" s="79">
        <v>0</v>
      </c>
      <c r="AI21" s="79">
        <v>71865.06</v>
      </c>
      <c r="AJ21" s="79">
        <v>0</v>
      </c>
      <c r="AK21" s="79">
        <v>0</v>
      </c>
      <c r="AL21" s="79">
        <v>0</v>
      </c>
      <c r="AM21" s="79">
        <v>0</v>
      </c>
      <c r="AN21" s="79">
        <v>0</v>
      </c>
      <c r="AO21" s="79">
        <v>0</v>
      </c>
      <c r="AP21" s="79">
        <v>80000</v>
      </c>
      <c r="AQ21" s="79">
        <v>0</v>
      </c>
      <c r="AR21" s="79">
        <v>3852.12</v>
      </c>
      <c r="AS21" s="79">
        <v>0</v>
      </c>
      <c r="AT21" s="79">
        <v>0</v>
      </c>
      <c r="AU21" s="79">
        <v>0</v>
      </c>
      <c r="AV21" s="79">
        <v>435.53</v>
      </c>
      <c r="AW21" s="79">
        <v>0</v>
      </c>
      <c r="AX21" s="79">
        <v>0</v>
      </c>
      <c r="AY21" s="79">
        <v>3414.42</v>
      </c>
      <c r="AZ21" s="79">
        <v>0</v>
      </c>
      <c r="BA21" s="79">
        <v>53.79</v>
      </c>
      <c r="BB21" s="79">
        <v>0</v>
      </c>
      <c r="BC21" s="79">
        <v>0</v>
      </c>
      <c r="BD21" s="79">
        <v>0</v>
      </c>
      <c r="BE21" s="79">
        <v>0</v>
      </c>
      <c r="BF21" s="79">
        <v>0</v>
      </c>
      <c r="BG21" s="79">
        <v>0</v>
      </c>
      <c r="BH21" s="79">
        <v>0</v>
      </c>
      <c r="BI21" s="79">
        <v>0</v>
      </c>
      <c r="BJ21" s="79">
        <v>0</v>
      </c>
      <c r="BK21" s="79">
        <v>0</v>
      </c>
      <c r="BL21" s="79">
        <v>0</v>
      </c>
      <c r="BM21" s="79">
        <v>0</v>
      </c>
      <c r="BN21" s="79">
        <v>250594054.19000003</v>
      </c>
      <c r="BO21" s="79"/>
      <c r="BP21" s="79">
        <v>250594054.19000003</v>
      </c>
      <c r="BQ21" s="79">
        <v>0</v>
      </c>
      <c r="BR21" s="79">
        <v>0</v>
      </c>
      <c r="BS21" s="79">
        <v>0</v>
      </c>
      <c r="BT21" s="79">
        <v>0</v>
      </c>
      <c r="BU21" s="79">
        <v>0</v>
      </c>
      <c r="BV21" s="79">
        <v>0</v>
      </c>
      <c r="BW21" s="79">
        <v>0</v>
      </c>
      <c r="BX21" s="79">
        <f t="shared" si="0"/>
        <v>251043313.22000003</v>
      </c>
      <c r="BY21" s="79">
        <f t="shared" si="1"/>
        <v>0</v>
      </c>
      <c r="BZ21" s="79">
        <f t="shared" si="2"/>
        <v>250964582.90000004</v>
      </c>
    </row>
    <row r="22" spans="1:78" s="27" customFormat="1" ht="10.199999999999999" x14ac:dyDescent="0.2">
      <c r="A22" s="19">
        <v>108</v>
      </c>
      <c r="B22" s="5" t="s">
        <v>17</v>
      </c>
      <c r="C22" s="6"/>
      <c r="D22" s="6"/>
      <c r="E22" s="7"/>
      <c r="F22" s="79">
        <v>0</v>
      </c>
      <c r="G22" s="79">
        <v>0</v>
      </c>
      <c r="H22" s="79">
        <v>0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  <c r="Q22" s="79">
        <v>0</v>
      </c>
      <c r="R22" s="79">
        <v>0</v>
      </c>
      <c r="S22" s="79">
        <v>0</v>
      </c>
      <c r="T22" s="79">
        <v>0</v>
      </c>
      <c r="U22" s="79">
        <v>0</v>
      </c>
      <c r="V22" s="79">
        <v>0</v>
      </c>
      <c r="W22" s="79">
        <v>0</v>
      </c>
      <c r="X22" s="79">
        <v>0</v>
      </c>
      <c r="Y22" s="79">
        <v>0</v>
      </c>
      <c r="Z22" s="79">
        <v>0</v>
      </c>
      <c r="AA22" s="79">
        <v>0</v>
      </c>
      <c r="AB22" s="79">
        <v>0</v>
      </c>
      <c r="AC22" s="79">
        <v>0</v>
      </c>
      <c r="AD22" s="79">
        <v>0</v>
      </c>
      <c r="AE22" s="79">
        <v>0</v>
      </c>
      <c r="AF22" s="79">
        <v>0</v>
      </c>
      <c r="AG22" s="79">
        <v>0</v>
      </c>
      <c r="AH22" s="79">
        <v>0</v>
      </c>
      <c r="AI22" s="79">
        <v>0</v>
      </c>
      <c r="AJ22" s="79">
        <v>0</v>
      </c>
      <c r="AK22" s="79">
        <v>0</v>
      </c>
      <c r="AL22" s="79">
        <v>0</v>
      </c>
      <c r="AM22" s="79">
        <v>0</v>
      </c>
      <c r="AN22" s="79">
        <v>0</v>
      </c>
      <c r="AO22" s="79">
        <v>0</v>
      </c>
      <c r="AP22" s="79">
        <v>0</v>
      </c>
      <c r="AQ22" s="79">
        <v>0</v>
      </c>
      <c r="AR22" s="79">
        <v>0</v>
      </c>
      <c r="AS22" s="79">
        <v>0</v>
      </c>
      <c r="AT22" s="79">
        <v>0</v>
      </c>
      <c r="AU22" s="79">
        <v>0</v>
      </c>
      <c r="AV22" s="79">
        <v>0</v>
      </c>
      <c r="AW22" s="79">
        <v>0</v>
      </c>
      <c r="AX22" s="79">
        <v>0</v>
      </c>
      <c r="AY22" s="79">
        <v>0</v>
      </c>
      <c r="AZ22" s="79">
        <v>0</v>
      </c>
      <c r="BA22" s="79">
        <v>0</v>
      </c>
      <c r="BB22" s="79">
        <v>0</v>
      </c>
      <c r="BC22" s="79">
        <v>0</v>
      </c>
      <c r="BD22" s="79">
        <v>0</v>
      </c>
      <c r="BE22" s="79">
        <v>0</v>
      </c>
      <c r="BF22" s="79">
        <v>0</v>
      </c>
      <c r="BG22" s="79">
        <v>0</v>
      </c>
      <c r="BH22" s="79">
        <v>0</v>
      </c>
      <c r="BI22" s="79">
        <v>0</v>
      </c>
      <c r="BJ22" s="79">
        <v>0</v>
      </c>
      <c r="BK22" s="79">
        <v>0</v>
      </c>
      <c r="BL22" s="79">
        <v>0</v>
      </c>
      <c r="BM22" s="79">
        <v>0</v>
      </c>
      <c r="BN22" s="79">
        <v>0</v>
      </c>
      <c r="BO22" s="79">
        <v>0</v>
      </c>
      <c r="BP22" s="79">
        <v>0</v>
      </c>
      <c r="BQ22" s="79">
        <v>0</v>
      </c>
      <c r="BR22" s="79">
        <v>0</v>
      </c>
      <c r="BS22" s="79">
        <v>0</v>
      </c>
      <c r="BT22" s="79">
        <v>0</v>
      </c>
      <c r="BU22" s="79">
        <v>0</v>
      </c>
      <c r="BV22" s="79">
        <v>0</v>
      </c>
      <c r="BW22" s="79">
        <v>0</v>
      </c>
      <c r="BX22" s="79">
        <f t="shared" si="0"/>
        <v>0</v>
      </c>
      <c r="BY22" s="79">
        <f t="shared" si="1"/>
        <v>0</v>
      </c>
      <c r="BZ22" s="79">
        <f t="shared" si="2"/>
        <v>0</v>
      </c>
    </row>
    <row r="23" spans="1:78" s="27" customFormat="1" ht="10.199999999999999" x14ac:dyDescent="0.2">
      <c r="A23" s="19">
        <v>109</v>
      </c>
      <c r="B23" s="5" t="s">
        <v>18</v>
      </c>
      <c r="C23" s="6"/>
      <c r="D23" s="6"/>
      <c r="E23" s="7"/>
      <c r="F23" s="79">
        <v>2711305.2</v>
      </c>
      <c r="G23" s="79">
        <v>0</v>
      </c>
      <c r="H23" s="79">
        <v>2590591.9300000002</v>
      </c>
      <c r="I23" s="79">
        <v>0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79">
        <v>0</v>
      </c>
      <c r="R23" s="79">
        <v>0</v>
      </c>
      <c r="S23" s="79">
        <v>0</v>
      </c>
      <c r="T23" s="79">
        <v>0</v>
      </c>
      <c r="U23" s="79">
        <v>0</v>
      </c>
      <c r="V23" s="79">
        <v>0</v>
      </c>
      <c r="W23" s="79">
        <v>0</v>
      </c>
      <c r="X23" s="79">
        <v>0</v>
      </c>
      <c r="Y23" s="79">
        <v>0</v>
      </c>
      <c r="Z23" s="79">
        <v>0</v>
      </c>
      <c r="AA23" s="79">
        <v>0</v>
      </c>
      <c r="AB23" s="79">
        <v>0</v>
      </c>
      <c r="AC23" s="79">
        <v>12265.69</v>
      </c>
      <c r="AD23" s="79">
        <v>8750</v>
      </c>
      <c r="AE23" s="79">
        <v>0</v>
      </c>
      <c r="AF23" s="79">
        <v>15200</v>
      </c>
      <c r="AG23" s="79">
        <v>679.8</v>
      </c>
      <c r="AH23" s="79">
        <v>0</v>
      </c>
      <c r="AI23" s="79">
        <v>679.8</v>
      </c>
      <c r="AJ23" s="79">
        <v>0</v>
      </c>
      <c r="AK23" s="79">
        <v>0</v>
      </c>
      <c r="AL23" s="79">
        <v>0</v>
      </c>
      <c r="AM23" s="79">
        <v>0</v>
      </c>
      <c r="AN23" s="79">
        <v>0</v>
      </c>
      <c r="AO23" s="79">
        <v>0</v>
      </c>
      <c r="AP23" s="79">
        <v>31725.38</v>
      </c>
      <c r="AQ23" s="79">
        <v>0</v>
      </c>
      <c r="AR23" s="79">
        <v>93217.41</v>
      </c>
      <c r="AS23" s="79">
        <v>0</v>
      </c>
      <c r="AT23" s="79">
        <v>0</v>
      </c>
      <c r="AU23" s="79">
        <v>0</v>
      </c>
      <c r="AV23" s="79">
        <v>0</v>
      </c>
      <c r="AW23" s="79">
        <v>0</v>
      </c>
      <c r="AX23" s="79">
        <v>0</v>
      </c>
      <c r="AY23" s="79">
        <v>17678.990000000002</v>
      </c>
      <c r="AZ23" s="79">
        <v>0</v>
      </c>
      <c r="BA23" s="79">
        <v>13249.89</v>
      </c>
      <c r="BB23" s="79">
        <v>0</v>
      </c>
      <c r="BC23" s="79">
        <v>0</v>
      </c>
      <c r="BD23" s="79">
        <v>0</v>
      </c>
      <c r="BE23" s="79">
        <v>0</v>
      </c>
      <c r="BF23" s="79">
        <v>0</v>
      </c>
      <c r="BG23" s="79">
        <v>0</v>
      </c>
      <c r="BH23" s="79">
        <v>0</v>
      </c>
      <c r="BI23" s="79">
        <v>0</v>
      </c>
      <c r="BJ23" s="79">
        <v>0</v>
      </c>
      <c r="BK23" s="79">
        <v>0</v>
      </c>
      <c r="BL23" s="79">
        <v>0</v>
      </c>
      <c r="BM23" s="79">
        <v>0</v>
      </c>
      <c r="BN23" s="79">
        <v>0</v>
      </c>
      <c r="BO23" s="79">
        <v>0</v>
      </c>
      <c r="BP23" s="79">
        <v>0</v>
      </c>
      <c r="BQ23" s="79">
        <v>0</v>
      </c>
      <c r="BR23" s="79">
        <v>0</v>
      </c>
      <c r="BS23" s="79">
        <v>0</v>
      </c>
      <c r="BT23" s="79">
        <v>0</v>
      </c>
      <c r="BU23" s="79">
        <v>0</v>
      </c>
      <c r="BV23" s="79">
        <v>0</v>
      </c>
      <c r="BW23" s="79">
        <v>0</v>
      </c>
      <c r="BX23" s="79">
        <f t="shared" si="0"/>
        <v>2770139.37</v>
      </c>
      <c r="BY23" s="79">
        <f t="shared" si="1"/>
        <v>0</v>
      </c>
      <c r="BZ23" s="79">
        <f t="shared" si="2"/>
        <v>2725204.72</v>
      </c>
    </row>
    <row r="24" spans="1:78" s="44" customFormat="1" ht="10.199999999999999" x14ac:dyDescent="0.2">
      <c r="A24" s="40">
        <v>110</v>
      </c>
      <c r="B24" s="41" t="s">
        <v>19</v>
      </c>
      <c r="C24" s="42"/>
      <c r="D24" s="42"/>
      <c r="E24" s="43"/>
      <c r="F24" s="80">
        <v>183653058.53</v>
      </c>
      <c r="G24" s="80">
        <v>484920.39</v>
      </c>
      <c r="H24" s="80">
        <v>183729899.00999999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700996.13</v>
      </c>
      <c r="Y24" s="80">
        <v>0</v>
      </c>
      <c r="Z24" s="80">
        <v>0</v>
      </c>
      <c r="AA24" s="80">
        <v>19019.560000000001</v>
      </c>
      <c r="AB24" s="80">
        <v>0</v>
      </c>
      <c r="AC24" s="80">
        <v>992524.52</v>
      </c>
      <c r="AD24" s="80">
        <v>27851486.870000001</v>
      </c>
      <c r="AE24" s="80">
        <v>0</v>
      </c>
      <c r="AF24" s="80">
        <v>33503074.250000004</v>
      </c>
      <c r="AG24" s="80">
        <v>0</v>
      </c>
      <c r="AH24" s="80">
        <v>0</v>
      </c>
      <c r="AI24" s="80">
        <v>2634553.1999999997</v>
      </c>
      <c r="AJ24" s="80">
        <v>0</v>
      </c>
      <c r="AK24" s="80">
        <v>0</v>
      </c>
      <c r="AL24" s="80">
        <v>0</v>
      </c>
      <c r="AM24" s="80">
        <v>0</v>
      </c>
      <c r="AN24" s="80">
        <v>0</v>
      </c>
      <c r="AO24" s="80">
        <v>7135.54</v>
      </c>
      <c r="AP24" s="80">
        <v>50</v>
      </c>
      <c r="AQ24" s="80">
        <v>4255410</v>
      </c>
      <c r="AR24" s="80">
        <v>4389970.8</v>
      </c>
      <c r="AS24" s="80">
        <v>8045.93</v>
      </c>
      <c r="AT24" s="79">
        <v>0</v>
      </c>
      <c r="AU24" s="80">
        <v>20503.86</v>
      </c>
      <c r="AV24" s="80">
        <v>32394.01</v>
      </c>
      <c r="AW24" s="79">
        <v>0</v>
      </c>
      <c r="AX24" s="80">
        <v>2721</v>
      </c>
      <c r="AY24" s="80">
        <v>196076.96000000002</v>
      </c>
      <c r="AZ24" s="80">
        <v>0</v>
      </c>
      <c r="BA24" s="80">
        <v>98312.54</v>
      </c>
      <c r="BB24" s="80">
        <v>0</v>
      </c>
      <c r="BC24" s="80">
        <v>0</v>
      </c>
      <c r="BD24" s="80">
        <v>0</v>
      </c>
      <c r="BE24" s="80">
        <v>0</v>
      </c>
      <c r="BF24" s="80">
        <v>0</v>
      </c>
      <c r="BG24" s="80">
        <v>0</v>
      </c>
      <c r="BH24" s="80">
        <v>0</v>
      </c>
      <c r="BI24" s="80">
        <v>0</v>
      </c>
      <c r="BJ24" s="80">
        <v>0</v>
      </c>
      <c r="BK24" s="80">
        <v>0</v>
      </c>
      <c r="BL24" s="80">
        <v>1500000</v>
      </c>
      <c r="BM24" s="80">
        <v>0</v>
      </c>
      <c r="BN24" s="80">
        <v>0</v>
      </c>
      <c r="BO24" s="80">
        <v>0</v>
      </c>
      <c r="BP24" s="80">
        <v>0</v>
      </c>
      <c r="BQ24" s="80">
        <v>0</v>
      </c>
      <c r="BR24" s="80">
        <v>0</v>
      </c>
      <c r="BS24" s="80">
        <v>0</v>
      </c>
      <c r="BT24" s="80">
        <v>0</v>
      </c>
      <c r="BU24" s="80">
        <v>0</v>
      </c>
      <c r="BV24" s="80">
        <v>0</v>
      </c>
      <c r="BW24" s="80">
        <v>0</v>
      </c>
      <c r="BX24" s="79">
        <f t="shared" si="0"/>
        <v>212461127.99000001</v>
      </c>
      <c r="BY24" s="79">
        <f t="shared" si="1"/>
        <v>6240330.3899999997</v>
      </c>
      <c r="BZ24" s="79">
        <f t="shared" si="2"/>
        <v>225378694.72</v>
      </c>
    </row>
    <row r="25" spans="1:78" s="47" customFormat="1" ht="10.199999999999999" x14ac:dyDescent="0.2">
      <c r="A25" s="16">
        <v>100</v>
      </c>
      <c r="B25" s="20" t="s">
        <v>20</v>
      </c>
      <c r="C25" s="21"/>
      <c r="D25" s="21"/>
      <c r="E25" s="46"/>
      <c r="F25" s="81">
        <f>SUM(F15:F24)</f>
        <v>604255481.52999997</v>
      </c>
      <c r="G25" s="81">
        <f t="shared" ref="G25:BR25" si="3">SUM(G15:G24)</f>
        <v>484920.39</v>
      </c>
      <c r="H25" s="81">
        <f t="shared" si="3"/>
        <v>624413545.3499999</v>
      </c>
      <c r="I25" s="81">
        <f t="shared" si="3"/>
        <v>0</v>
      </c>
      <c r="J25" s="81">
        <f t="shared" si="3"/>
        <v>0</v>
      </c>
      <c r="K25" s="81">
        <f t="shared" si="3"/>
        <v>0</v>
      </c>
      <c r="L25" s="81">
        <f t="shared" si="3"/>
        <v>666733.19999999995</v>
      </c>
      <c r="M25" s="81">
        <f t="shared" si="3"/>
        <v>0</v>
      </c>
      <c r="N25" s="81">
        <f t="shared" si="3"/>
        <v>1045609.1599999999</v>
      </c>
      <c r="O25" s="81">
        <f t="shared" si="3"/>
        <v>76817670.230000004</v>
      </c>
      <c r="P25" s="81">
        <f t="shared" si="3"/>
        <v>0</v>
      </c>
      <c r="Q25" s="81">
        <f t="shared" si="3"/>
        <v>104326942.66000001</v>
      </c>
      <c r="R25" s="81">
        <f t="shared" si="3"/>
        <v>34203840.119999997</v>
      </c>
      <c r="S25" s="81">
        <f t="shared" si="3"/>
        <v>0</v>
      </c>
      <c r="T25" s="81">
        <f t="shared" si="3"/>
        <v>25399943.980000004</v>
      </c>
      <c r="U25" s="81">
        <f t="shared" si="3"/>
        <v>500000</v>
      </c>
      <c r="V25" s="81">
        <f t="shared" si="3"/>
        <v>0</v>
      </c>
      <c r="W25" s="81">
        <f t="shared" si="3"/>
        <v>918700</v>
      </c>
      <c r="X25" s="81">
        <f t="shared" si="3"/>
        <v>10106599.180000002</v>
      </c>
      <c r="Y25" s="81">
        <f t="shared" si="3"/>
        <v>0</v>
      </c>
      <c r="Z25" s="81">
        <f t="shared" si="3"/>
        <v>11866343.83</v>
      </c>
      <c r="AA25" s="81">
        <f t="shared" si="3"/>
        <v>174284.98</v>
      </c>
      <c r="AB25" s="81">
        <f t="shared" si="3"/>
        <v>0</v>
      </c>
      <c r="AC25" s="81">
        <f t="shared" si="3"/>
        <v>1338566.03</v>
      </c>
      <c r="AD25" s="81">
        <f t="shared" si="3"/>
        <v>288072899.58999997</v>
      </c>
      <c r="AE25" s="81">
        <f t="shared" si="3"/>
        <v>0</v>
      </c>
      <c r="AF25" s="81">
        <f t="shared" si="3"/>
        <v>263519131.10000002</v>
      </c>
      <c r="AG25" s="81">
        <f t="shared" si="3"/>
        <v>1414259305.0800004</v>
      </c>
      <c r="AH25" s="81">
        <f t="shared" si="3"/>
        <v>0</v>
      </c>
      <c r="AI25" s="81">
        <f t="shared" si="3"/>
        <v>1443050389.8800001</v>
      </c>
      <c r="AJ25" s="81">
        <f t="shared" si="3"/>
        <v>3095664.8000000003</v>
      </c>
      <c r="AK25" s="81">
        <f t="shared" si="3"/>
        <v>0</v>
      </c>
      <c r="AL25" s="81">
        <f t="shared" si="3"/>
        <v>5948957.8700000001</v>
      </c>
      <c r="AM25" s="81">
        <f t="shared" si="3"/>
        <v>62770628.640000001</v>
      </c>
      <c r="AN25" s="81">
        <f t="shared" si="3"/>
        <v>0</v>
      </c>
      <c r="AO25" s="81">
        <f t="shared" si="3"/>
        <v>158287860.66</v>
      </c>
      <c r="AP25" s="81">
        <f t="shared" si="3"/>
        <v>10627295693.559998</v>
      </c>
      <c r="AQ25" s="81">
        <f t="shared" si="3"/>
        <v>4255410</v>
      </c>
      <c r="AR25" s="81">
        <f t="shared" si="3"/>
        <v>10905000855.75</v>
      </c>
      <c r="AS25" s="81">
        <f t="shared" si="3"/>
        <v>2069296.9199999997</v>
      </c>
      <c r="AT25" s="81">
        <f t="shared" si="3"/>
        <v>0</v>
      </c>
      <c r="AU25" s="81">
        <f t="shared" si="3"/>
        <v>6154282.2400000002</v>
      </c>
      <c r="AV25" s="81">
        <f t="shared" si="3"/>
        <v>37224042.18</v>
      </c>
      <c r="AW25" s="81">
        <f t="shared" si="3"/>
        <v>0</v>
      </c>
      <c r="AX25" s="81">
        <f t="shared" si="3"/>
        <v>41372129.969999999</v>
      </c>
      <c r="AY25" s="81">
        <f t="shared" si="3"/>
        <v>14094629.470000003</v>
      </c>
      <c r="AZ25" s="81">
        <f t="shared" si="3"/>
        <v>0</v>
      </c>
      <c r="BA25" s="81">
        <f t="shared" si="3"/>
        <v>21068335.020000003</v>
      </c>
      <c r="BB25" s="81">
        <f t="shared" si="3"/>
        <v>8537.5400000000009</v>
      </c>
      <c r="BC25" s="81">
        <f t="shared" si="3"/>
        <v>0</v>
      </c>
      <c r="BD25" s="81">
        <f t="shared" si="3"/>
        <v>0</v>
      </c>
      <c r="BE25" s="81">
        <f t="shared" si="3"/>
        <v>17389841.420000002</v>
      </c>
      <c r="BF25" s="81">
        <f t="shared" si="3"/>
        <v>0</v>
      </c>
      <c r="BG25" s="81">
        <f t="shared" si="3"/>
        <v>23148799.32</v>
      </c>
      <c r="BH25" s="81">
        <f t="shared" si="3"/>
        <v>61461</v>
      </c>
      <c r="BI25" s="81">
        <f t="shared" si="3"/>
        <v>0</v>
      </c>
      <c r="BJ25" s="81">
        <f t="shared" si="3"/>
        <v>61461</v>
      </c>
      <c r="BK25" s="81">
        <f t="shared" si="3"/>
        <v>0</v>
      </c>
      <c r="BL25" s="81">
        <f t="shared" si="3"/>
        <v>1500000</v>
      </c>
      <c r="BM25" s="81">
        <f t="shared" si="3"/>
        <v>0</v>
      </c>
      <c r="BN25" s="81">
        <f t="shared" si="3"/>
        <v>250594054.19000003</v>
      </c>
      <c r="BO25" s="81">
        <f t="shared" si="3"/>
        <v>0</v>
      </c>
      <c r="BP25" s="81">
        <f t="shared" si="3"/>
        <v>250594054.19000003</v>
      </c>
      <c r="BQ25" s="81">
        <f t="shared" si="3"/>
        <v>0</v>
      </c>
      <c r="BR25" s="81">
        <f t="shared" si="3"/>
        <v>0</v>
      </c>
      <c r="BS25" s="81">
        <f t="shared" ref="BS25:BZ25" si="4">SUM(BS15:BS24)</f>
        <v>0</v>
      </c>
      <c r="BT25" s="81">
        <f t="shared" si="4"/>
        <v>0</v>
      </c>
      <c r="BU25" s="81">
        <f t="shared" si="4"/>
        <v>0</v>
      </c>
      <c r="BV25" s="81">
        <f t="shared" si="4"/>
        <v>0</v>
      </c>
      <c r="BW25" s="81">
        <f t="shared" si="4"/>
        <v>0</v>
      </c>
      <c r="BX25" s="81">
        <f t="shared" si="4"/>
        <v>13443660663.629999</v>
      </c>
      <c r="BY25" s="81">
        <f t="shared" si="4"/>
        <v>6240330.3899999997</v>
      </c>
      <c r="BZ25" s="81">
        <f t="shared" si="4"/>
        <v>13887515908.009998</v>
      </c>
    </row>
    <row r="26" spans="1:78" s="27" customFormat="1" ht="10.199999999999999" x14ac:dyDescent="0.2">
      <c r="A26" s="19"/>
      <c r="B26" s="5"/>
      <c r="C26" s="6"/>
      <c r="D26" s="6"/>
      <c r="E26" s="7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80"/>
      <c r="BV26" s="79"/>
      <c r="BW26" s="79"/>
      <c r="BX26" s="79"/>
      <c r="BY26" s="79"/>
      <c r="BZ26" s="79"/>
    </row>
    <row r="27" spans="1:78" s="27" customFormat="1" ht="10.199999999999999" x14ac:dyDescent="0.2">
      <c r="A27" s="19"/>
      <c r="B27" s="20" t="s">
        <v>21</v>
      </c>
      <c r="C27" s="6"/>
      <c r="D27" s="6"/>
      <c r="E27" s="7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80"/>
      <c r="BV27" s="79"/>
      <c r="BW27" s="79"/>
      <c r="BX27" s="79"/>
      <c r="BY27" s="79"/>
      <c r="BZ27" s="79"/>
    </row>
    <row r="28" spans="1:78" s="27" customFormat="1" ht="10.199999999999999" x14ac:dyDescent="0.2">
      <c r="A28" s="19">
        <v>201</v>
      </c>
      <c r="B28" s="5" t="s">
        <v>22</v>
      </c>
      <c r="C28" s="6"/>
      <c r="D28" s="6"/>
      <c r="E28" s="7"/>
      <c r="F28" s="79">
        <v>0</v>
      </c>
      <c r="G28" s="79">
        <v>0</v>
      </c>
      <c r="H28" s="79">
        <v>0</v>
      </c>
      <c r="I28" s="79">
        <v>0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79">
        <v>0</v>
      </c>
      <c r="R28" s="79">
        <v>0</v>
      </c>
      <c r="S28" s="79">
        <v>0</v>
      </c>
      <c r="T28" s="79">
        <v>0</v>
      </c>
      <c r="U28" s="79">
        <v>0</v>
      </c>
      <c r="V28" s="79">
        <v>0</v>
      </c>
      <c r="W28" s="79">
        <v>0</v>
      </c>
      <c r="X28" s="79">
        <v>0</v>
      </c>
      <c r="Y28" s="79">
        <v>0</v>
      </c>
      <c r="Z28" s="79">
        <v>0</v>
      </c>
      <c r="AA28" s="79">
        <v>0</v>
      </c>
      <c r="AB28" s="79">
        <v>0</v>
      </c>
      <c r="AC28" s="79">
        <v>0</v>
      </c>
      <c r="AD28" s="79">
        <v>0</v>
      </c>
      <c r="AE28" s="79">
        <v>0</v>
      </c>
      <c r="AF28" s="79">
        <v>0</v>
      </c>
      <c r="AG28" s="79">
        <v>0</v>
      </c>
      <c r="AH28" s="79">
        <v>0</v>
      </c>
      <c r="AI28" s="79">
        <v>0</v>
      </c>
      <c r="AJ28" s="79">
        <v>0</v>
      </c>
      <c r="AK28" s="79">
        <v>0</v>
      </c>
      <c r="AL28" s="79">
        <v>0</v>
      </c>
      <c r="AM28" s="79">
        <v>0</v>
      </c>
      <c r="AN28" s="79">
        <v>0</v>
      </c>
      <c r="AO28" s="79">
        <v>0</v>
      </c>
      <c r="AP28" s="79">
        <v>0</v>
      </c>
      <c r="AQ28" s="79">
        <v>0</v>
      </c>
      <c r="AR28" s="79">
        <v>0</v>
      </c>
      <c r="AS28" s="79">
        <v>0</v>
      </c>
      <c r="AT28" s="79">
        <v>0</v>
      </c>
      <c r="AU28" s="79">
        <v>0</v>
      </c>
      <c r="AV28" s="79">
        <v>0</v>
      </c>
      <c r="AW28" s="79">
        <v>0</v>
      </c>
      <c r="AX28" s="79">
        <v>0</v>
      </c>
      <c r="AY28" s="79">
        <v>0</v>
      </c>
      <c r="AZ28" s="79">
        <v>0</v>
      </c>
      <c r="BA28" s="79">
        <v>0</v>
      </c>
      <c r="BB28" s="79">
        <v>0</v>
      </c>
      <c r="BC28" s="79">
        <v>0</v>
      </c>
      <c r="BD28" s="79">
        <v>0</v>
      </c>
      <c r="BE28" s="79">
        <v>0</v>
      </c>
      <c r="BF28" s="79">
        <v>0</v>
      </c>
      <c r="BG28" s="79">
        <v>0</v>
      </c>
      <c r="BH28" s="79">
        <v>0</v>
      </c>
      <c r="BI28" s="79">
        <v>0</v>
      </c>
      <c r="BJ28" s="79">
        <v>0</v>
      </c>
      <c r="BK28" s="79">
        <v>0</v>
      </c>
      <c r="BL28" s="79">
        <v>0</v>
      </c>
      <c r="BM28" s="79">
        <v>0</v>
      </c>
      <c r="BN28" s="79">
        <v>0</v>
      </c>
      <c r="BO28" s="79">
        <v>0</v>
      </c>
      <c r="BP28" s="79">
        <v>0</v>
      </c>
      <c r="BQ28" s="79">
        <v>0</v>
      </c>
      <c r="BR28" s="79">
        <v>0</v>
      </c>
      <c r="BS28" s="79">
        <v>0</v>
      </c>
      <c r="BT28" s="79">
        <v>0</v>
      </c>
      <c r="BU28" s="79">
        <v>0</v>
      </c>
      <c r="BV28" s="79">
        <v>0</v>
      </c>
      <c r="BW28" s="79">
        <v>0</v>
      </c>
      <c r="BX28" s="79">
        <f t="shared" ref="BX28:BX32" si="5">F28+I28+L28+O28+R28+U28+X28+AA28+AD28+AG28+AJ28+AM28+AP28+AS28+AV28+AY28+BB28+BE28+BH28+BK28+BN28+BQ28+BT28+$BW28</f>
        <v>0</v>
      </c>
      <c r="BY28" s="79">
        <f t="shared" ref="BY28:BY32" si="6">G28+J28+M28+P28+S28+V28+Y28+AB28+AE28+AH28+AK28+AN28+AQ28+AT28+AW28+AZ28+BC28+BF28+BI28+BL28+BO28+BR28+BU28+$BW28</f>
        <v>0</v>
      </c>
      <c r="BZ28" s="79">
        <f t="shared" ref="BZ28:BZ32" si="7">H28+K28+N28+Q28+T28+W28+Z28+AC28+AF28+AI28+AL28+AO28+AR28+AU28+AX28+BA28+BD28+BG28+BJ28+BM28+BP28+BS28+BV28+$BW28</f>
        <v>0</v>
      </c>
    </row>
    <row r="29" spans="1:78" s="27" customFormat="1" ht="10.199999999999999" x14ac:dyDescent="0.2">
      <c r="A29" s="19">
        <v>202</v>
      </c>
      <c r="B29" s="5" t="s">
        <v>23</v>
      </c>
      <c r="C29" s="6"/>
      <c r="D29" s="6"/>
      <c r="E29" s="7"/>
      <c r="F29" s="79">
        <v>15259198.120000001</v>
      </c>
      <c r="G29" s="79">
        <v>0</v>
      </c>
      <c r="H29" s="79">
        <v>15840211.770000001</v>
      </c>
      <c r="I29" s="79">
        <v>0</v>
      </c>
      <c r="J29" s="79">
        <v>0</v>
      </c>
      <c r="K29" s="79">
        <v>0</v>
      </c>
      <c r="L29" s="79">
        <v>1117059.45</v>
      </c>
      <c r="M29" s="79">
        <v>0</v>
      </c>
      <c r="N29" s="79">
        <v>0</v>
      </c>
      <c r="O29" s="79">
        <v>0</v>
      </c>
      <c r="P29" s="79">
        <v>0</v>
      </c>
      <c r="Q29" s="79">
        <v>552500</v>
      </c>
      <c r="R29" s="79">
        <v>250000</v>
      </c>
      <c r="S29" s="79">
        <v>0</v>
      </c>
      <c r="T29" s="79">
        <v>70115.710000000006</v>
      </c>
      <c r="U29" s="79">
        <v>0</v>
      </c>
      <c r="V29" s="79">
        <v>0</v>
      </c>
      <c r="W29" s="79">
        <v>0</v>
      </c>
      <c r="X29" s="79">
        <v>0</v>
      </c>
      <c r="Y29" s="79">
        <v>0</v>
      </c>
      <c r="Z29" s="79">
        <v>0</v>
      </c>
      <c r="AA29" s="79">
        <v>13930932.379999999</v>
      </c>
      <c r="AB29" s="79">
        <v>0</v>
      </c>
      <c r="AC29" s="79">
        <v>0</v>
      </c>
      <c r="AD29" s="79">
        <v>61944141.529999994</v>
      </c>
      <c r="AE29" s="79">
        <v>0</v>
      </c>
      <c r="AF29" s="79">
        <v>45645099.719999984</v>
      </c>
      <c r="AG29" s="79">
        <v>84268800</v>
      </c>
      <c r="AH29" s="79">
        <v>0</v>
      </c>
      <c r="AI29" s="79">
        <v>81490600.430000007</v>
      </c>
      <c r="AJ29" s="79">
        <v>0</v>
      </c>
      <c r="AK29" s="79">
        <v>0</v>
      </c>
      <c r="AL29" s="79">
        <v>1098865.1200000001</v>
      </c>
      <c r="AM29" s="79">
        <v>0</v>
      </c>
      <c r="AN29" s="79">
        <v>0</v>
      </c>
      <c r="AO29" s="79">
        <v>0</v>
      </c>
      <c r="AP29" s="79">
        <v>0</v>
      </c>
      <c r="AQ29" s="79">
        <v>0</v>
      </c>
      <c r="AR29" s="79">
        <v>0</v>
      </c>
      <c r="AS29" s="79">
        <v>11675100.109999999</v>
      </c>
      <c r="AT29" s="79">
        <v>0</v>
      </c>
      <c r="AU29" s="79">
        <v>956888.71</v>
      </c>
      <c r="AV29" s="79">
        <v>5100000</v>
      </c>
      <c r="AW29" s="79">
        <v>0</v>
      </c>
      <c r="AX29" s="79">
        <v>0</v>
      </c>
      <c r="AY29" s="79">
        <v>2277982.6199999996</v>
      </c>
      <c r="AZ29" s="79">
        <v>0</v>
      </c>
      <c r="BA29" s="79">
        <v>2784395.91</v>
      </c>
      <c r="BB29" s="79">
        <v>0</v>
      </c>
      <c r="BC29" s="79">
        <v>0</v>
      </c>
      <c r="BD29" s="79">
        <v>0</v>
      </c>
      <c r="BE29" s="79">
        <v>0</v>
      </c>
      <c r="BF29" s="79">
        <v>0</v>
      </c>
      <c r="BG29" s="79">
        <v>0</v>
      </c>
      <c r="BH29" s="79">
        <v>0</v>
      </c>
      <c r="BI29" s="79">
        <v>0</v>
      </c>
      <c r="BJ29" s="79">
        <v>0</v>
      </c>
      <c r="BK29" s="79">
        <v>0</v>
      </c>
      <c r="BL29" s="79">
        <v>0</v>
      </c>
      <c r="BM29" s="79">
        <v>0</v>
      </c>
      <c r="BN29" s="79">
        <v>0</v>
      </c>
      <c r="BO29" s="79">
        <v>0</v>
      </c>
      <c r="BP29" s="79">
        <v>0</v>
      </c>
      <c r="BQ29" s="79">
        <v>0</v>
      </c>
      <c r="BR29" s="79">
        <v>0</v>
      </c>
      <c r="BS29" s="79">
        <v>0</v>
      </c>
      <c r="BT29" s="79">
        <v>0</v>
      </c>
      <c r="BU29" s="79">
        <v>0</v>
      </c>
      <c r="BV29" s="79">
        <v>0</v>
      </c>
      <c r="BW29" s="79">
        <v>0</v>
      </c>
      <c r="BX29" s="79">
        <f t="shared" si="5"/>
        <v>195823214.20999998</v>
      </c>
      <c r="BY29" s="79">
        <f t="shared" si="6"/>
        <v>0</v>
      </c>
      <c r="BZ29" s="79">
        <f t="shared" si="7"/>
        <v>148438677.37</v>
      </c>
    </row>
    <row r="30" spans="1:78" s="27" customFormat="1" ht="10.199999999999999" x14ac:dyDescent="0.2">
      <c r="A30" s="19">
        <v>203</v>
      </c>
      <c r="B30" s="5" t="s">
        <v>24</v>
      </c>
      <c r="C30" s="6"/>
      <c r="D30" s="6"/>
      <c r="E30" s="7"/>
      <c r="F30" s="79">
        <v>814374046.9400003</v>
      </c>
      <c r="G30" s="79">
        <v>0</v>
      </c>
      <c r="H30" s="79">
        <v>388787127.1099999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65815.81</v>
      </c>
      <c r="O30" s="79">
        <v>19474190.800000001</v>
      </c>
      <c r="P30" s="79">
        <v>0</v>
      </c>
      <c r="Q30" s="79">
        <v>18619444.990000002</v>
      </c>
      <c r="R30" s="79">
        <v>59661201.120000005</v>
      </c>
      <c r="S30" s="79">
        <v>0</v>
      </c>
      <c r="T30" s="79">
        <v>78482721.219999999</v>
      </c>
      <c r="U30" s="79">
        <v>22009448.420000002</v>
      </c>
      <c r="V30" s="79">
        <v>0</v>
      </c>
      <c r="W30" s="79">
        <v>21411895.879999999</v>
      </c>
      <c r="X30" s="79">
        <v>4689152.16</v>
      </c>
      <c r="Y30" s="79">
        <v>0</v>
      </c>
      <c r="Z30" s="79">
        <v>18870035.449999999</v>
      </c>
      <c r="AA30" s="79">
        <v>367658451.15999985</v>
      </c>
      <c r="AB30" s="79">
        <v>0</v>
      </c>
      <c r="AC30" s="79">
        <v>163029953.73999998</v>
      </c>
      <c r="AD30" s="79">
        <v>221816681.68000001</v>
      </c>
      <c r="AE30" s="79">
        <v>0</v>
      </c>
      <c r="AF30" s="79">
        <v>163439695.98000002</v>
      </c>
      <c r="AG30" s="79">
        <v>434785494.33000004</v>
      </c>
      <c r="AH30" s="79">
        <v>0</v>
      </c>
      <c r="AI30" s="79">
        <v>170547653.44</v>
      </c>
      <c r="AJ30" s="79">
        <v>0</v>
      </c>
      <c r="AK30" s="79">
        <v>0</v>
      </c>
      <c r="AL30" s="79">
        <v>782137.01</v>
      </c>
      <c r="AM30" s="79">
        <v>5921752.3099999996</v>
      </c>
      <c r="AN30" s="79">
        <v>0</v>
      </c>
      <c r="AO30" s="79">
        <v>6902589.1799999997</v>
      </c>
      <c r="AP30" s="79">
        <v>33456197.5</v>
      </c>
      <c r="AQ30" s="79">
        <v>0</v>
      </c>
      <c r="AR30" s="79">
        <v>40527198.810000002</v>
      </c>
      <c r="AS30" s="79">
        <v>141860892.94</v>
      </c>
      <c r="AT30" s="79">
        <v>0</v>
      </c>
      <c r="AU30" s="79">
        <v>158497063.07000002</v>
      </c>
      <c r="AV30" s="79">
        <v>74259201.179999992</v>
      </c>
      <c r="AW30" s="79">
        <v>0</v>
      </c>
      <c r="AX30" s="79">
        <v>37226065.989999995</v>
      </c>
      <c r="AY30" s="79">
        <v>19984326.560000006</v>
      </c>
      <c r="AZ30" s="79">
        <v>0</v>
      </c>
      <c r="BA30" s="79">
        <v>36347027.629999995</v>
      </c>
      <c r="BB30" s="79">
        <v>0</v>
      </c>
      <c r="BC30" s="79">
        <v>0</v>
      </c>
      <c r="BD30" s="79">
        <v>2454339.04</v>
      </c>
      <c r="BE30" s="79">
        <v>212789486.23000005</v>
      </c>
      <c r="BF30" s="79">
        <v>0</v>
      </c>
      <c r="BG30" s="79">
        <v>244581361.94000003</v>
      </c>
      <c r="BH30" s="79">
        <v>0</v>
      </c>
      <c r="BI30" s="79">
        <v>0</v>
      </c>
      <c r="BJ30" s="79">
        <v>283690.64999999997</v>
      </c>
      <c r="BK30" s="79">
        <v>0</v>
      </c>
      <c r="BL30" s="79">
        <v>0</v>
      </c>
      <c r="BM30" s="79">
        <v>0</v>
      </c>
      <c r="BN30" s="79">
        <v>0</v>
      </c>
      <c r="BO30" s="79">
        <v>0</v>
      </c>
      <c r="BP30" s="79">
        <v>0</v>
      </c>
      <c r="BQ30" s="79">
        <v>0</v>
      </c>
      <c r="BR30" s="79">
        <v>0</v>
      </c>
      <c r="BS30" s="79">
        <v>0</v>
      </c>
      <c r="BT30" s="79">
        <v>0</v>
      </c>
      <c r="BU30" s="79">
        <v>0</v>
      </c>
      <c r="BV30" s="79">
        <v>0</v>
      </c>
      <c r="BW30" s="79">
        <v>0</v>
      </c>
      <c r="BX30" s="79">
        <f t="shared" si="5"/>
        <v>2432740523.3299999</v>
      </c>
      <c r="BY30" s="79">
        <f t="shared" si="6"/>
        <v>0</v>
      </c>
      <c r="BZ30" s="79">
        <f t="shared" si="7"/>
        <v>1550855816.9400001</v>
      </c>
    </row>
    <row r="31" spans="1:78" s="27" customFormat="1" ht="10.199999999999999" x14ac:dyDescent="0.2">
      <c r="A31" s="19">
        <v>204</v>
      </c>
      <c r="B31" s="5" t="s">
        <v>25</v>
      </c>
      <c r="C31" s="6"/>
      <c r="D31" s="6"/>
      <c r="E31" s="7"/>
      <c r="F31" s="79">
        <v>0</v>
      </c>
      <c r="G31" s="79">
        <v>0</v>
      </c>
      <c r="H31" s="79">
        <v>0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79">
        <v>0</v>
      </c>
      <c r="R31" s="79">
        <v>0</v>
      </c>
      <c r="S31" s="79">
        <v>0</v>
      </c>
      <c r="T31" s="79">
        <v>0</v>
      </c>
      <c r="U31" s="79">
        <v>0</v>
      </c>
      <c r="V31" s="79">
        <v>0</v>
      </c>
      <c r="W31" s="79">
        <v>0</v>
      </c>
      <c r="X31" s="79">
        <v>0</v>
      </c>
      <c r="Y31" s="79">
        <v>0</v>
      </c>
      <c r="Z31" s="79">
        <v>12991.4</v>
      </c>
      <c r="AA31" s="79"/>
      <c r="AB31" s="79">
        <v>0</v>
      </c>
      <c r="AC31" s="79">
        <v>0</v>
      </c>
      <c r="AD31" s="79">
        <v>0</v>
      </c>
      <c r="AE31" s="79">
        <v>0</v>
      </c>
      <c r="AF31" s="79">
        <v>0</v>
      </c>
      <c r="AG31" s="79">
        <v>0</v>
      </c>
      <c r="AH31" s="79">
        <v>0</v>
      </c>
      <c r="AI31" s="79">
        <v>0</v>
      </c>
      <c r="AJ31" s="79">
        <v>0</v>
      </c>
      <c r="AK31" s="79">
        <v>0</v>
      </c>
      <c r="AL31" s="79">
        <v>0</v>
      </c>
      <c r="AM31" s="79">
        <v>0</v>
      </c>
      <c r="AN31" s="79">
        <v>0</v>
      </c>
      <c r="AO31" s="79">
        <v>0</v>
      </c>
      <c r="AP31" s="79">
        <v>143086440.19</v>
      </c>
      <c r="AQ31" s="79">
        <v>0</v>
      </c>
      <c r="AR31" s="79">
        <v>143086440.19</v>
      </c>
      <c r="AS31" s="79">
        <v>0</v>
      </c>
      <c r="AT31" s="79">
        <v>0</v>
      </c>
      <c r="AU31" s="79">
        <v>0</v>
      </c>
      <c r="AV31" s="79">
        <v>2045743</v>
      </c>
      <c r="AW31" s="79">
        <v>0</v>
      </c>
      <c r="AX31" s="79">
        <v>2973001</v>
      </c>
      <c r="AY31" s="79">
        <v>0</v>
      </c>
      <c r="AZ31" s="79">
        <v>0</v>
      </c>
      <c r="BA31" s="79">
        <v>0</v>
      </c>
      <c r="BB31" s="79">
        <v>0</v>
      </c>
      <c r="BC31" s="79">
        <v>0</v>
      </c>
      <c r="BD31" s="79">
        <v>0</v>
      </c>
      <c r="BE31" s="79">
        <v>0</v>
      </c>
      <c r="BF31" s="79">
        <v>0</v>
      </c>
      <c r="BG31" s="79">
        <v>0</v>
      </c>
      <c r="BH31" s="79">
        <v>0</v>
      </c>
      <c r="BI31" s="79">
        <v>0</v>
      </c>
      <c r="BJ31" s="79">
        <v>0</v>
      </c>
      <c r="BK31" s="79">
        <v>0</v>
      </c>
      <c r="BL31" s="79">
        <v>0</v>
      </c>
      <c r="BM31" s="79">
        <v>0</v>
      </c>
      <c r="BN31" s="79">
        <v>0</v>
      </c>
      <c r="BO31" s="79">
        <v>0</v>
      </c>
      <c r="BP31" s="79">
        <v>0</v>
      </c>
      <c r="BQ31" s="79">
        <v>0</v>
      </c>
      <c r="BR31" s="79">
        <v>0</v>
      </c>
      <c r="BS31" s="79">
        <v>0</v>
      </c>
      <c r="BT31" s="79">
        <v>0</v>
      </c>
      <c r="BU31" s="79">
        <v>0</v>
      </c>
      <c r="BV31" s="79">
        <v>0</v>
      </c>
      <c r="BW31" s="79">
        <v>0</v>
      </c>
      <c r="BX31" s="79">
        <f t="shared" si="5"/>
        <v>145132183.19</v>
      </c>
      <c r="BY31" s="79">
        <f t="shared" si="6"/>
        <v>0</v>
      </c>
      <c r="BZ31" s="79">
        <f t="shared" si="7"/>
        <v>146072432.59</v>
      </c>
    </row>
    <row r="32" spans="1:78" s="44" customFormat="1" ht="10.199999999999999" x14ac:dyDescent="0.2">
      <c r="A32" s="40">
        <v>205</v>
      </c>
      <c r="B32" s="41" t="s">
        <v>26</v>
      </c>
      <c r="C32" s="42"/>
      <c r="D32" s="42"/>
      <c r="E32" s="43"/>
      <c r="F32" s="80">
        <v>528543.04</v>
      </c>
      <c r="G32" s="80">
        <v>60000</v>
      </c>
      <c r="H32" s="80">
        <v>674887.82000000007</v>
      </c>
      <c r="I32" s="79">
        <v>0</v>
      </c>
      <c r="J32" s="79">
        <v>0</v>
      </c>
      <c r="K32" s="79">
        <v>0</v>
      </c>
      <c r="L32" s="79">
        <v>0</v>
      </c>
      <c r="M32" s="80">
        <v>423974.06</v>
      </c>
      <c r="N32" s="79">
        <v>0</v>
      </c>
      <c r="O32" s="79">
        <v>0</v>
      </c>
      <c r="P32" s="80">
        <v>9599078.0199999996</v>
      </c>
      <c r="Q32" s="80">
        <v>0</v>
      </c>
      <c r="R32" s="80">
        <v>0</v>
      </c>
      <c r="S32" s="79">
        <v>0</v>
      </c>
      <c r="T32" s="79">
        <v>0</v>
      </c>
      <c r="U32" s="79">
        <v>0</v>
      </c>
      <c r="V32" s="79">
        <v>0</v>
      </c>
      <c r="W32" s="79">
        <v>0</v>
      </c>
      <c r="X32" s="80">
        <v>0</v>
      </c>
      <c r="Y32" s="79">
        <v>0</v>
      </c>
      <c r="Z32" s="80">
        <v>0</v>
      </c>
      <c r="AA32" s="80">
        <v>939336.62</v>
      </c>
      <c r="AB32" s="79">
        <v>0</v>
      </c>
      <c r="AC32" s="80">
        <v>10016.219999999999</v>
      </c>
      <c r="AD32" s="80">
        <v>0</v>
      </c>
      <c r="AE32" s="80">
        <v>12113097.41</v>
      </c>
      <c r="AF32" s="80">
        <v>0</v>
      </c>
      <c r="AG32" s="80">
        <v>0</v>
      </c>
      <c r="AH32" s="80">
        <v>11000000</v>
      </c>
      <c r="AI32" s="80">
        <v>347444.51</v>
      </c>
      <c r="AJ32" s="79">
        <v>0</v>
      </c>
      <c r="AK32" s="80">
        <v>25667003.18</v>
      </c>
      <c r="AL32" s="80">
        <v>0</v>
      </c>
      <c r="AM32" s="79">
        <v>0</v>
      </c>
      <c r="AN32" s="79">
        <v>0</v>
      </c>
      <c r="AO32" s="79">
        <v>0</v>
      </c>
      <c r="AP32" s="80">
        <v>0</v>
      </c>
      <c r="AQ32" s="79">
        <v>0</v>
      </c>
      <c r="AR32" s="80">
        <v>0</v>
      </c>
      <c r="AS32" s="80">
        <v>0</v>
      </c>
      <c r="AT32" s="80">
        <v>648554.16</v>
      </c>
      <c r="AU32" s="80">
        <v>273795.84000000003</v>
      </c>
      <c r="AV32" s="79">
        <v>0</v>
      </c>
      <c r="AW32" s="79">
        <v>0</v>
      </c>
      <c r="AX32" s="79">
        <v>0</v>
      </c>
      <c r="AY32" s="80">
        <v>0</v>
      </c>
      <c r="AZ32" s="80">
        <v>127000</v>
      </c>
      <c r="BA32" s="80">
        <v>0</v>
      </c>
      <c r="BB32" s="79">
        <v>0</v>
      </c>
      <c r="BC32" s="79">
        <v>0</v>
      </c>
      <c r="BD32" s="79">
        <v>0</v>
      </c>
      <c r="BE32" s="79">
        <v>0</v>
      </c>
      <c r="BF32" s="79">
        <v>0</v>
      </c>
      <c r="BG32" s="79">
        <v>0</v>
      </c>
      <c r="BH32" s="79">
        <v>0</v>
      </c>
      <c r="BI32" s="79">
        <v>0</v>
      </c>
      <c r="BJ32" s="79">
        <v>0</v>
      </c>
      <c r="BK32" s="79">
        <v>0</v>
      </c>
      <c r="BL32" s="80">
        <v>76638906.11999999</v>
      </c>
      <c r="BM32" s="79">
        <v>0</v>
      </c>
      <c r="BN32" s="79">
        <v>0</v>
      </c>
      <c r="BO32" s="79">
        <v>0</v>
      </c>
      <c r="BP32" s="79">
        <v>0</v>
      </c>
      <c r="BQ32" s="79">
        <v>0</v>
      </c>
      <c r="BR32" s="79">
        <v>0</v>
      </c>
      <c r="BS32" s="79">
        <v>0</v>
      </c>
      <c r="BT32" s="79">
        <v>0</v>
      </c>
      <c r="BU32" s="79">
        <v>0</v>
      </c>
      <c r="BV32" s="79">
        <v>0</v>
      </c>
      <c r="BW32" s="79">
        <v>0</v>
      </c>
      <c r="BX32" s="79">
        <f t="shared" si="5"/>
        <v>1467879.6600000001</v>
      </c>
      <c r="BY32" s="79">
        <f t="shared" si="6"/>
        <v>136277612.94999999</v>
      </c>
      <c r="BZ32" s="79">
        <f t="shared" si="7"/>
        <v>1306144.3900000001</v>
      </c>
    </row>
    <row r="33" spans="1:78" s="47" customFormat="1" ht="10.199999999999999" x14ac:dyDescent="0.2">
      <c r="A33" s="16">
        <v>200</v>
      </c>
      <c r="B33" s="20" t="s">
        <v>27</v>
      </c>
      <c r="C33" s="21"/>
      <c r="D33" s="21"/>
      <c r="E33" s="46"/>
      <c r="F33" s="81">
        <f t="shared" ref="F33:BQ33" si="8">SUM(F28:F32)</f>
        <v>830161788.10000026</v>
      </c>
      <c r="G33" s="81">
        <f t="shared" si="8"/>
        <v>60000</v>
      </c>
      <c r="H33" s="81">
        <f t="shared" si="8"/>
        <v>405302226.69999987</v>
      </c>
      <c r="I33" s="81">
        <f t="shared" si="8"/>
        <v>0</v>
      </c>
      <c r="J33" s="81">
        <f t="shared" si="8"/>
        <v>0</v>
      </c>
      <c r="K33" s="81">
        <f t="shared" si="8"/>
        <v>0</v>
      </c>
      <c r="L33" s="81">
        <f t="shared" si="8"/>
        <v>1117059.45</v>
      </c>
      <c r="M33" s="81">
        <f t="shared" si="8"/>
        <v>423974.06</v>
      </c>
      <c r="N33" s="81">
        <f t="shared" si="8"/>
        <v>65815.81</v>
      </c>
      <c r="O33" s="81">
        <f t="shared" si="8"/>
        <v>19474190.800000001</v>
      </c>
      <c r="P33" s="81">
        <f t="shared" si="8"/>
        <v>9599078.0199999996</v>
      </c>
      <c r="Q33" s="81">
        <f t="shared" si="8"/>
        <v>19171944.990000002</v>
      </c>
      <c r="R33" s="81">
        <f t="shared" si="8"/>
        <v>59911201.120000005</v>
      </c>
      <c r="S33" s="81">
        <f t="shared" si="8"/>
        <v>0</v>
      </c>
      <c r="T33" s="81">
        <f t="shared" si="8"/>
        <v>78552836.929999992</v>
      </c>
      <c r="U33" s="81">
        <f t="shared" si="8"/>
        <v>22009448.420000002</v>
      </c>
      <c r="V33" s="81">
        <f t="shared" si="8"/>
        <v>0</v>
      </c>
      <c r="W33" s="81">
        <f t="shared" si="8"/>
        <v>21411895.879999999</v>
      </c>
      <c r="X33" s="81">
        <f t="shared" si="8"/>
        <v>4689152.16</v>
      </c>
      <c r="Y33" s="81">
        <f t="shared" si="8"/>
        <v>0</v>
      </c>
      <c r="Z33" s="81">
        <f t="shared" si="8"/>
        <v>18883026.849999998</v>
      </c>
      <c r="AA33" s="81">
        <f t="shared" si="8"/>
        <v>382528720.15999985</v>
      </c>
      <c r="AB33" s="81">
        <f t="shared" si="8"/>
        <v>0</v>
      </c>
      <c r="AC33" s="81">
        <f t="shared" si="8"/>
        <v>163039969.95999998</v>
      </c>
      <c r="AD33" s="81">
        <f t="shared" si="8"/>
        <v>283760823.20999998</v>
      </c>
      <c r="AE33" s="81">
        <f t="shared" si="8"/>
        <v>12113097.41</v>
      </c>
      <c r="AF33" s="81">
        <f t="shared" si="8"/>
        <v>209084795.69999999</v>
      </c>
      <c r="AG33" s="81">
        <f t="shared" si="8"/>
        <v>519054294.33000004</v>
      </c>
      <c r="AH33" s="81">
        <f t="shared" si="8"/>
        <v>11000000</v>
      </c>
      <c r="AI33" s="81">
        <f t="shared" si="8"/>
        <v>252385698.38</v>
      </c>
      <c r="AJ33" s="81">
        <f t="shared" si="8"/>
        <v>0</v>
      </c>
      <c r="AK33" s="81">
        <f t="shared" si="8"/>
        <v>25667003.18</v>
      </c>
      <c r="AL33" s="81">
        <f t="shared" si="8"/>
        <v>1881002.1300000001</v>
      </c>
      <c r="AM33" s="81">
        <f t="shared" si="8"/>
        <v>5921752.3099999996</v>
      </c>
      <c r="AN33" s="81">
        <f t="shared" si="8"/>
        <v>0</v>
      </c>
      <c r="AO33" s="81">
        <f t="shared" si="8"/>
        <v>6902589.1799999997</v>
      </c>
      <c r="AP33" s="81">
        <f t="shared" si="8"/>
        <v>176542637.69</v>
      </c>
      <c r="AQ33" s="81">
        <f t="shared" si="8"/>
        <v>0</v>
      </c>
      <c r="AR33" s="81">
        <f t="shared" si="8"/>
        <v>183613639</v>
      </c>
      <c r="AS33" s="81">
        <f t="shared" si="8"/>
        <v>153535993.05000001</v>
      </c>
      <c r="AT33" s="81">
        <f t="shared" si="8"/>
        <v>648554.16</v>
      </c>
      <c r="AU33" s="81">
        <f t="shared" si="8"/>
        <v>159727747.62000003</v>
      </c>
      <c r="AV33" s="81">
        <f t="shared" si="8"/>
        <v>81404944.179999992</v>
      </c>
      <c r="AW33" s="81">
        <f t="shared" si="8"/>
        <v>0</v>
      </c>
      <c r="AX33" s="81">
        <f t="shared" si="8"/>
        <v>40199066.989999995</v>
      </c>
      <c r="AY33" s="81">
        <f t="shared" si="8"/>
        <v>22262309.180000007</v>
      </c>
      <c r="AZ33" s="81">
        <f t="shared" si="8"/>
        <v>127000</v>
      </c>
      <c r="BA33" s="81">
        <f t="shared" si="8"/>
        <v>39131423.539999992</v>
      </c>
      <c r="BB33" s="81">
        <f t="shared" si="8"/>
        <v>0</v>
      </c>
      <c r="BC33" s="81">
        <f t="shared" si="8"/>
        <v>0</v>
      </c>
      <c r="BD33" s="81">
        <f t="shared" si="8"/>
        <v>2454339.04</v>
      </c>
      <c r="BE33" s="81">
        <f t="shared" si="8"/>
        <v>212789486.23000005</v>
      </c>
      <c r="BF33" s="81">
        <f t="shared" si="8"/>
        <v>0</v>
      </c>
      <c r="BG33" s="81">
        <f t="shared" si="8"/>
        <v>244581361.94000003</v>
      </c>
      <c r="BH33" s="81">
        <f t="shared" si="8"/>
        <v>0</v>
      </c>
      <c r="BI33" s="81">
        <f t="shared" si="8"/>
        <v>0</v>
      </c>
      <c r="BJ33" s="81">
        <f t="shared" si="8"/>
        <v>283690.64999999997</v>
      </c>
      <c r="BK33" s="81">
        <f t="shared" si="8"/>
        <v>0</v>
      </c>
      <c r="BL33" s="81">
        <f t="shared" si="8"/>
        <v>76638906.11999999</v>
      </c>
      <c r="BM33" s="81">
        <f t="shared" si="8"/>
        <v>0</v>
      </c>
      <c r="BN33" s="81">
        <f t="shared" si="8"/>
        <v>0</v>
      </c>
      <c r="BO33" s="81">
        <f t="shared" si="8"/>
        <v>0</v>
      </c>
      <c r="BP33" s="81">
        <f t="shared" si="8"/>
        <v>0</v>
      </c>
      <c r="BQ33" s="81">
        <f t="shared" si="8"/>
        <v>0</v>
      </c>
      <c r="BR33" s="81">
        <f t="shared" ref="BR33:BW33" si="9">SUM(BR28:BR32)</f>
        <v>0</v>
      </c>
      <c r="BS33" s="81">
        <f t="shared" si="9"/>
        <v>0</v>
      </c>
      <c r="BT33" s="81">
        <f t="shared" si="9"/>
        <v>0</v>
      </c>
      <c r="BU33" s="81">
        <f t="shared" si="9"/>
        <v>0</v>
      </c>
      <c r="BV33" s="81">
        <f t="shared" si="9"/>
        <v>0</v>
      </c>
      <c r="BW33" s="81">
        <f t="shared" si="9"/>
        <v>0</v>
      </c>
      <c r="BX33" s="81">
        <f>SUM(BX28:BX32)</f>
        <v>2775163800.3899999</v>
      </c>
      <c r="BY33" s="81">
        <f t="shared" ref="BY33:BZ33" si="10">SUM(BY28:BY32)</f>
        <v>136277612.94999999</v>
      </c>
      <c r="BZ33" s="81">
        <f t="shared" si="10"/>
        <v>1846673071.29</v>
      </c>
    </row>
    <row r="34" spans="1:78" s="27" customFormat="1" ht="10.199999999999999" x14ac:dyDescent="0.2">
      <c r="A34" s="19"/>
      <c r="B34" s="5"/>
      <c r="C34" s="6"/>
      <c r="D34" s="6"/>
      <c r="E34" s="7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80"/>
      <c r="BV34" s="79"/>
      <c r="BW34" s="79"/>
      <c r="BX34" s="79"/>
      <c r="BY34" s="79"/>
      <c r="BZ34" s="79"/>
    </row>
    <row r="35" spans="1:78" s="27" customFormat="1" ht="10.199999999999999" x14ac:dyDescent="0.2">
      <c r="A35" s="19"/>
      <c r="B35" s="71" t="s">
        <v>28</v>
      </c>
      <c r="C35" s="72"/>
      <c r="D35" s="72"/>
      <c r="E35" s="73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80"/>
      <c r="BV35" s="79"/>
      <c r="BW35" s="79"/>
      <c r="BX35" s="79"/>
      <c r="BY35" s="79"/>
      <c r="BZ35" s="79"/>
    </row>
    <row r="36" spans="1:78" s="27" customFormat="1" ht="10.199999999999999" x14ac:dyDescent="0.2">
      <c r="A36" s="19">
        <v>301</v>
      </c>
      <c r="B36" s="5" t="s">
        <v>29</v>
      </c>
      <c r="C36" s="6"/>
      <c r="D36" s="6"/>
      <c r="E36" s="7"/>
      <c r="F36" s="79">
        <v>0</v>
      </c>
      <c r="G36" s="79">
        <v>0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79">
        <v>0</v>
      </c>
      <c r="P36" s="79">
        <v>0</v>
      </c>
      <c r="Q36" s="79">
        <v>0</v>
      </c>
      <c r="R36" s="79">
        <v>490000</v>
      </c>
      <c r="S36" s="79">
        <v>0</v>
      </c>
      <c r="T36" s="79">
        <v>490000</v>
      </c>
      <c r="U36" s="79">
        <v>0</v>
      </c>
      <c r="V36" s="79">
        <v>0</v>
      </c>
      <c r="W36" s="79">
        <v>0</v>
      </c>
      <c r="X36" s="79">
        <v>0</v>
      </c>
      <c r="Y36" s="79">
        <v>0</v>
      </c>
      <c r="Z36" s="79">
        <v>0</v>
      </c>
      <c r="AA36" s="79">
        <v>0</v>
      </c>
      <c r="AB36" s="79">
        <v>0</v>
      </c>
      <c r="AC36" s="79">
        <v>0</v>
      </c>
      <c r="AD36" s="79">
        <v>0</v>
      </c>
      <c r="AE36" s="79">
        <v>0</v>
      </c>
      <c r="AF36" s="79">
        <v>0</v>
      </c>
      <c r="AG36" s="79">
        <v>1443307.64</v>
      </c>
      <c r="AH36" s="79">
        <v>0</v>
      </c>
      <c r="AI36" s="79">
        <v>1443307.64</v>
      </c>
      <c r="AJ36" s="79">
        <v>0</v>
      </c>
      <c r="AK36" s="79">
        <v>0</v>
      </c>
      <c r="AL36" s="79">
        <v>0</v>
      </c>
      <c r="AM36" s="79">
        <v>0</v>
      </c>
      <c r="AN36" s="79">
        <v>0</v>
      </c>
      <c r="AO36" s="79">
        <v>0</v>
      </c>
      <c r="AP36" s="79">
        <v>0</v>
      </c>
      <c r="AQ36" s="79">
        <v>0</v>
      </c>
      <c r="AR36" s="79">
        <v>0</v>
      </c>
      <c r="AS36" s="79">
        <v>0</v>
      </c>
      <c r="AT36" s="79">
        <v>0</v>
      </c>
      <c r="AU36" s="79">
        <v>0</v>
      </c>
      <c r="AV36" s="79">
        <v>0</v>
      </c>
      <c r="AW36" s="79">
        <v>0</v>
      </c>
      <c r="AX36" s="79">
        <v>0</v>
      </c>
      <c r="AY36" s="79">
        <v>0</v>
      </c>
      <c r="AZ36" s="79">
        <v>0</v>
      </c>
      <c r="BA36" s="79">
        <v>0</v>
      </c>
      <c r="BB36" s="79">
        <v>0</v>
      </c>
      <c r="BC36" s="79">
        <v>0</v>
      </c>
      <c r="BD36" s="79">
        <v>0</v>
      </c>
      <c r="BE36" s="79">
        <v>0</v>
      </c>
      <c r="BF36" s="79">
        <v>0</v>
      </c>
      <c r="BG36" s="79">
        <v>0</v>
      </c>
      <c r="BH36" s="79">
        <v>0</v>
      </c>
      <c r="BI36" s="79">
        <v>0</v>
      </c>
      <c r="BJ36" s="79">
        <v>0</v>
      </c>
      <c r="BK36" s="79">
        <v>0</v>
      </c>
      <c r="BL36" s="79">
        <v>0</v>
      </c>
      <c r="BM36" s="79">
        <v>0</v>
      </c>
      <c r="BN36" s="79">
        <v>0</v>
      </c>
      <c r="BO36" s="79">
        <v>0</v>
      </c>
      <c r="BP36" s="79">
        <v>0</v>
      </c>
      <c r="BQ36" s="79">
        <v>0</v>
      </c>
      <c r="BR36" s="79">
        <v>0</v>
      </c>
      <c r="BS36" s="79">
        <v>0</v>
      </c>
      <c r="BT36" s="79">
        <v>0</v>
      </c>
      <c r="BU36" s="79">
        <v>0</v>
      </c>
      <c r="BV36" s="79">
        <v>0</v>
      </c>
      <c r="BW36" s="79">
        <v>0</v>
      </c>
      <c r="BX36" s="79">
        <f t="shared" ref="BX36:BX39" si="11">F36+I36+L36+O36+R36+U36+X36+AA36+AD36+AG36+AJ36+AM36+AP36+AS36+AV36+AY36+BB36+BE36+BH36+BK36+BN36+BQ36+BT36+$BW36</f>
        <v>1933307.64</v>
      </c>
      <c r="BY36" s="79">
        <f t="shared" ref="BY36:BY39" si="12">G36+J36+M36+P36+S36+V36+Y36+AB36+AE36+AH36+AK36+AN36+AQ36+AT36+AW36+AZ36+BC36+BF36+BI36+BL36+BO36+BR36+BU36+$BW36</f>
        <v>0</v>
      </c>
      <c r="BZ36" s="79">
        <f t="shared" ref="BZ36:BZ39" si="13">H36+K36+N36+Q36+T36+W36+Z36+AC36+AF36+AI36+AL36+AO36+AR36+AU36+AX36+BA36+BD36+BG36+BJ36+BM36+BP36+BS36+BV36+$BW36</f>
        <v>1933307.64</v>
      </c>
    </row>
    <row r="37" spans="1:78" s="27" customFormat="1" ht="10.199999999999999" x14ac:dyDescent="0.2">
      <c r="A37" s="19">
        <v>302</v>
      </c>
      <c r="B37" s="5" t="s">
        <v>30</v>
      </c>
      <c r="C37" s="6"/>
      <c r="D37" s="6"/>
      <c r="E37" s="7"/>
      <c r="F37" s="79">
        <v>0</v>
      </c>
      <c r="G37" s="79">
        <v>0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  <c r="R37" s="79">
        <v>0</v>
      </c>
      <c r="S37" s="79">
        <v>0</v>
      </c>
      <c r="T37" s="79">
        <v>0</v>
      </c>
      <c r="U37" s="79">
        <v>0</v>
      </c>
      <c r="V37" s="79">
        <v>0</v>
      </c>
      <c r="W37" s="79">
        <v>0</v>
      </c>
      <c r="X37" s="79">
        <v>0</v>
      </c>
      <c r="Y37" s="79">
        <v>0</v>
      </c>
      <c r="Z37" s="79">
        <v>0</v>
      </c>
      <c r="AA37" s="79">
        <v>0</v>
      </c>
      <c r="AB37" s="79">
        <v>0</v>
      </c>
      <c r="AC37" s="79">
        <v>0</v>
      </c>
      <c r="AD37" s="79">
        <v>0</v>
      </c>
      <c r="AE37" s="79">
        <v>0</v>
      </c>
      <c r="AF37" s="79">
        <v>0</v>
      </c>
      <c r="AG37" s="79">
        <v>0</v>
      </c>
      <c r="AH37" s="79">
        <v>0</v>
      </c>
      <c r="AI37" s="79">
        <v>0</v>
      </c>
      <c r="AJ37" s="79">
        <v>0</v>
      </c>
      <c r="AK37" s="79">
        <v>0</v>
      </c>
      <c r="AL37" s="79">
        <v>0</v>
      </c>
      <c r="AM37" s="79">
        <v>0</v>
      </c>
      <c r="AN37" s="79">
        <v>0</v>
      </c>
      <c r="AO37" s="79">
        <v>0</v>
      </c>
      <c r="AP37" s="79">
        <v>0</v>
      </c>
      <c r="AQ37" s="79">
        <v>0</v>
      </c>
      <c r="AR37" s="79">
        <v>0</v>
      </c>
      <c r="AS37" s="79">
        <v>0</v>
      </c>
      <c r="AT37" s="79">
        <v>0</v>
      </c>
      <c r="AU37" s="79">
        <v>0</v>
      </c>
      <c r="AV37" s="79">
        <v>0</v>
      </c>
      <c r="AW37" s="79">
        <v>0</v>
      </c>
      <c r="AX37" s="79">
        <v>0</v>
      </c>
      <c r="AY37" s="79">
        <v>0</v>
      </c>
      <c r="AZ37" s="79">
        <v>0</v>
      </c>
      <c r="BA37" s="79">
        <v>0</v>
      </c>
      <c r="BB37" s="79">
        <v>0</v>
      </c>
      <c r="BC37" s="79">
        <v>0</v>
      </c>
      <c r="BD37" s="79">
        <v>0</v>
      </c>
      <c r="BE37" s="79">
        <v>0</v>
      </c>
      <c r="BF37" s="79">
        <v>0</v>
      </c>
      <c r="BG37" s="79">
        <v>0</v>
      </c>
      <c r="BH37" s="79">
        <v>0</v>
      </c>
      <c r="BI37" s="79">
        <v>0</v>
      </c>
      <c r="BJ37" s="79">
        <v>0</v>
      </c>
      <c r="BK37" s="79">
        <v>0</v>
      </c>
      <c r="BL37" s="79">
        <v>0</v>
      </c>
      <c r="BM37" s="79">
        <v>0</v>
      </c>
      <c r="BN37" s="79">
        <v>0</v>
      </c>
      <c r="BO37" s="79">
        <v>0</v>
      </c>
      <c r="BP37" s="79">
        <v>0</v>
      </c>
      <c r="BQ37" s="79">
        <v>0</v>
      </c>
      <c r="BR37" s="79">
        <v>0</v>
      </c>
      <c r="BS37" s="79">
        <v>0</v>
      </c>
      <c r="BT37" s="79">
        <v>0</v>
      </c>
      <c r="BU37" s="79">
        <v>0</v>
      </c>
      <c r="BV37" s="79">
        <v>0</v>
      </c>
      <c r="BW37" s="79">
        <v>0</v>
      </c>
      <c r="BX37" s="79">
        <f t="shared" si="11"/>
        <v>0</v>
      </c>
      <c r="BY37" s="79">
        <f t="shared" si="12"/>
        <v>0</v>
      </c>
      <c r="BZ37" s="79">
        <f t="shared" si="13"/>
        <v>0</v>
      </c>
    </row>
    <row r="38" spans="1:78" s="27" customFormat="1" ht="10.199999999999999" x14ac:dyDescent="0.2">
      <c r="A38" s="19">
        <v>303</v>
      </c>
      <c r="B38" s="5" t="s">
        <v>31</v>
      </c>
      <c r="C38" s="6"/>
      <c r="D38" s="6"/>
      <c r="E38" s="7"/>
      <c r="F38" s="79">
        <v>0</v>
      </c>
      <c r="G38" s="79">
        <v>0</v>
      </c>
      <c r="H38" s="79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79">
        <v>0</v>
      </c>
      <c r="R38" s="79">
        <v>0</v>
      </c>
      <c r="S38" s="79">
        <v>0</v>
      </c>
      <c r="T38" s="79">
        <v>0</v>
      </c>
      <c r="U38" s="79">
        <v>0</v>
      </c>
      <c r="V38" s="79">
        <v>0</v>
      </c>
      <c r="W38" s="79">
        <v>0</v>
      </c>
      <c r="X38" s="79">
        <v>0</v>
      </c>
      <c r="Y38" s="79">
        <v>0</v>
      </c>
      <c r="Z38" s="79">
        <v>0</v>
      </c>
      <c r="AA38" s="79">
        <v>0</v>
      </c>
      <c r="AB38" s="79">
        <v>0</v>
      </c>
      <c r="AC38" s="79">
        <v>787294.96</v>
      </c>
      <c r="AD38" s="79">
        <v>0</v>
      </c>
      <c r="AE38" s="79">
        <v>0</v>
      </c>
      <c r="AF38" s="79">
        <v>0</v>
      </c>
      <c r="AG38" s="79">
        <v>0</v>
      </c>
      <c r="AH38" s="79">
        <v>0</v>
      </c>
      <c r="AI38" s="79">
        <v>0</v>
      </c>
      <c r="AJ38" s="79">
        <v>0</v>
      </c>
      <c r="AK38" s="79">
        <v>0</v>
      </c>
      <c r="AL38" s="79">
        <v>0</v>
      </c>
      <c r="AM38" s="79">
        <v>0</v>
      </c>
      <c r="AN38" s="79">
        <v>0</v>
      </c>
      <c r="AO38" s="79">
        <v>0</v>
      </c>
      <c r="AP38" s="79">
        <v>0</v>
      </c>
      <c r="AQ38" s="79">
        <v>0</v>
      </c>
      <c r="AR38" s="79">
        <v>0</v>
      </c>
      <c r="AS38" s="79">
        <v>0</v>
      </c>
      <c r="AT38" s="79">
        <v>0</v>
      </c>
      <c r="AU38" s="79">
        <v>0</v>
      </c>
      <c r="AV38" s="79">
        <v>0</v>
      </c>
      <c r="AW38" s="79">
        <v>0</v>
      </c>
      <c r="AX38" s="79">
        <v>0</v>
      </c>
      <c r="AY38" s="79"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  <c r="BO38" s="79">
        <v>0</v>
      </c>
      <c r="BP38" s="79">
        <v>0</v>
      </c>
      <c r="BQ38" s="79">
        <v>0</v>
      </c>
      <c r="BR38" s="79">
        <v>0</v>
      </c>
      <c r="BS38" s="79">
        <v>0</v>
      </c>
      <c r="BT38" s="79">
        <v>0</v>
      </c>
      <c r="BU38" s="79">
        <v>0</v>
      </c>
      <c r="BV38" s="79">
        <v>0</v>
      </c>
      <c r="BW38" s="79">
        <v>0</v>
      </c>
      <c r="BX38" s="79">
        <f t="shared" si="11"/>
        <v>0</v>
      </c>
      <c r="BY38" s="79">
        <f t="shared" si="12"/>
        <v>0</v>
      </c>
      <c r="BZ38" s="79">
        <f t="shared" si="13"/>
        <v>787294.96</v>
      </c>
    </row>
    <row r="39" spans="1:78" s="27" customFormat="1" ht="10.199999999999999" x14ac:dyDescent="0.2">
      <c r="A39" s="19">
        <v>304</v>
      </c>
      <c r="B39" s="5" t="s">
        <v>32</v>
      </c>
      <c r="C39" s="6"/>
      <c r="D39" s="6"/>
      <c r="E39" s="7"/>
      <c r="F39" s="79">
        <v>0</v>
      </c>
      <c r="G39" s="79">
        <v>0</v>
      </c>
      <c r="H39" s="79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  <c r="R39" s="79">
        <v>0</v>
      </c>
      <c r="S39" s="79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79">
        <v>0</v>
      </c>
      <c r="AG39" s="79">
        <v>0</v>
      </c>
      <c r="AH39" s="79">
        <v>0</v>
      </c>
      <c r="AI39" s="79">
        <v>0</v>
      </c>
      <c r="AJ39" s="79">
        <v>0</v>
      </c>
      <c r="AK39" s="79">
        <v>0</v>
      </c>
      <c r="AL39" s="79">
        <v>0</v>
      </c>
      <c r="AM39" s="79">
        <v>0</v>
      </c>
      <c r="AN39" s="79">
        <v>0</v>
      </c>
      <c r="AO39" s="79">
        <v>0</v>
      </c>
      <c r="AP39" s="79">
        <v>0</v>
      </c>
      <c r="AQ39" s="79">
        <v>0</v>
      </c>
      <c r="AR39" s="79">
        <v>0</v>
      </c>
      <c r="AS39" s="79">
        <v>0</v>
      </c>
      <c r="AT39" s="79">
        <v>0</v>
      </c>
      <c r="AU39" s="79">
        <v>0</v>
      </c>
      <c r="AV39" s="79">
        <v>0</v>
      </c>
      <c r="AW39" s="79">
        <v>0</v>
      </c>
      <c r="AX39" s="79">
        <v>0</v>
      </c>
      <c r="AY39" s="79">
        <v>0</v>
      </c>
      <c r="AZ39" s="79">
        <v>0</v>
      </c>
      <c r="BA39" s="79">
        <v>0</v>
      </c>
      <c r="BB39" s="79">
        <v>0</v>
      </c>
      <c r="BC39" s="79">
        <v>0</v>
      </c>
      <c r="BD39" s="79">
        <v>0</v>
      </c>
      <c r="BE39" s="79">
        <v>0</v>
      </c>
      <c r="BF39" s="79">
        <v>0</v>
      </c>
      <c r="BG39" s="79">
        <v>0</v>
      </c>
      <c r="BH39" s="79">
        <v>0</v>
      </c>
      <c r="BI39" s="79">
        <v>0</v>
      </c>
      <c r="BJ39" s="79">
        <v>0</v>
      </c>
      <c r="BK39" s="79">
        <v>0</v>
      </c>
      <c r="BL39" s="79">
        <v>0</v>
      </c>
      <c r="BM39" s="79">
        <v>0</v>
      </c>
      <c r="BN39" s="79">
        <v>0</v>
      </c>
      <c r="BO39" s="79">
        <v>0</v>
      </c>
      <c r="BP39" s="79">
        <v>0</v>
      </c>
      <c r="BQ39" s="79">
        <v>0</v>
      </c>
      <c r="BR39" s="79">
        <v>0</v>
      </c>
      <c r="BS39" s="79">
        <v>0</v>
      </c>
      <c r="BT39" s="79">
        <v>0</v>
      </c>
      <c r="BU39" s="79">
        <v>0</v>
      </c>
      <c r="BV39" s="79">
        <v>0</v>
      </c>
      <c r="BW39" s="79">
        <v>0</v>
      </c>
      <c r="BX39" s="79">
        <f t="shared" si="11"/>
        <v>0</v>
      </c>
      <c r="BY39" s="79">
        <f t="shared" si="12"/>
        <v>0</v>
      </c>
      <c r="BZ39" s="79">
        <f t="shared" si="13"/>
        <v>0</v>
      </c>
    </row>
    <row r="40" spans="1:78" s="47" customFormat="1" ht="10.199999999999999" x14ac:dyDescent="0.2">
      <c r="A40" s="16">
        <v>300</v>
      </c>
      <c r="B40" s="20" t="s">
        <v>33</v>
      </c>
      <c r="C40" s="21"/>
      <c r="D40" s="21"/>
      <c r="E40" s="46"/>
      <c r="F40" s="81">
        <f t="shared" ref="F40:BQ40" si="14">SUM(F36:F39)</f>
        <v>0</v>
      </c>
      <c r="G40" s="81">
        <f t="shared" si="14"/>
        <v>0</v>
      </c>
      <c r="H40" s="81">
        <f t="shared" si="14"/>
        <v>0</v>
      </c>
      <c r="I40" s="81">
        <f t="shared" si="14"/>
        <v>0</v>
      </c>
      <c r="J40" s="81">
        <f t="shared" si="14"/>
        <v>0</v>
      </c>
      <c r="K40" s="81">
        <f t="shared" si="14"/>
        <v>0</v>
      </c>
      <c r="L40" s="81">
        <f t="shared" si="14"/>
        <v>0</v>
      </c>
      <c r="M40" s="81">
        <f t="shared" si="14"/>
        <v>0</v>
      </c>
      <c r="N40" s="81">
        <f t="shared" si="14"/>
        <v>0</v>
      </c>
      <c r="O40" s="81">
        <f t="shared" si="14"/>
        <v>0</v>
      </c>
      <c r="P40" s="81">
        <f t="shared" si="14"/>
        <v>0</v>
      </c>
      <c r="Q40" s="81">
        <f t="shared" si="14"/>
        <v>0</v>
      </c>
      <c r="R40" s="81">
        <f t="shared" si="14"/>
        <v>490000</v>
      </c>
      <c r="S40" s="81">
        <f t="shared" si="14"/>
        <v>0</v>
      </c>
      <c r="T40" s="81">
        <f t="shared" si="14"/>
        <v>490000</v>
      </c>
      <c r="U40" s="81">
        <f t="shared" si="14"/>
        <v>0</v>
      </c>
      <c r="V40" s="81">
        <f t="shared" si="14"/>
        <v>0</v>
      </c>
      <c r="W40" s="81">
        <f t="shared" si="14"/>
        <v>0</v>
      </c>
      <c r="X40" s="81">
        <f t="shared" si="14"/>
        <v>0</v>
      </c>
      <c r="Y40" s="81">
        <f t="shared" si="14"/>
        <v>0</v>
      </c>
      <c r="Z40" s="81">
        <f t="shared" si="14"/>
        <v>0</v>
      </c>
      <c r="AA40" s="81">
        <f t="shared" si="14"/>
        <v>0</v>
      </c>
      <c r="AB40" s="81">
        <f t="shared" si="14"/>
        <v>0</v>
      </c>
      <c r="AC40" s="81">
        <f t="shared" si="14"/>
        <v>787294.96</v>
      </c>
      <c r="AD40" s="81">
        <f t="shared" si="14"/>
        <v>0</v>
      </c>
      <c r="AE40" s="81">
        <f t="shared" si="14"/>
        <v>0</v>
      </c>
      <c r="AF40" s="81">
        <f t="shared" si="14"/>
        <v>0</v>
      </c>
      <c r="AG40" s="81">
        <f t="shared" si="14"/>
        <v>1443307.64</v>
      </c>
      <c r="AH40" s="81">
        <f t="shared" si="14"/>
        <v>0</v>
      </c>
      <c r="AI40" s="81">
        <f t="shared" si="14"/>
        <v>1443307.64</v>
      </c>
      <c r="AJ40" s="81">
        <f t="shared" si="14"/>
        <v>0</v>
      </c>
      <c r="AK40" s="81">
        <f t="shared" si="14"/>
        <v>0</v>
      </c>
      <c r="AL40" s="81">
        <f t="shared" si="14"/>
        <v>0</v>
      </c>
      <c r="AM40" s="81">
        <f t="shared" si="14"/>
        <v>0</v>
      </c>
      <c r="AN40" s="81">
        <f t="shared" si="14"/>
        <v>0</v>
      </c>
      <c r="AO40" s="81">
        <f t="shared" si="14"/>
        <v>0</v>
      </c>
      <c r="AP40" s="81">
        <f t="shared" si="14"/>
        <v>0</v>
      </c>
      <c r="AQ40" s="81">
        <f t="shared" si="14"/>
        <v>0</v>
      </c>
      <c r="AR40" s="81">
        <f t="shared" si="14"/>
        <v>0</v>
      </c>
      <c r="AS40" s="81">
        <f t="shared" si="14"/>
        <v>0</v>
      </c>
      <c r="AT40" s="81">
        <f t="shared" si="14"/>
        <v>0</v>
      </c>
      <c r="AU40" s="81">
        <f t="shared" si="14"/>
        <v>0</v>
      </c>
      <c r="AV40" s="81">
        <f t="shared" si="14"/>
        <v>0</v>
      </c>
      <c r="AW40" s="81">
        <f t="shared" si="14"/>
        <v>0</v>
      </c>
      <c r="AX40" s="81">
        <f t="shared" si="14"/>
        <v>0</v>
      </c>
      <c r="AY40" s="81">
        <f t="shared" si="14"/>
        <v>0</v>
      </c>
      <c r="AZ40" s="81">
        <f t="shared" si="14"/>
        <v>0</v>
      </c>
      <c r="BA40" s="81">
        <f t="shared" si="14"/>
        <v>0</v>
      </c>
      <c r="BB40" s="81">
        <f t="shared" si="14"/>
        <v>0</v>
      </c>
      <c r="BC40" s="81">
        <f t="shared" si="14"/>
        <v>0</v>
      </c>
      <c r="BD40" s="81">
        <f t="shared" si="14"/>
        <v>0</v>
      </c>
      <c r="BE40" s="81">
        <f t="shared" si="14"/>
        <v>0</v>
      </c>
      <c r="BF40" s="81">
        <f t="shared" si="14"/>
        <v>0</v>
      </c>
      <c r="BG40" s="81">
        <f t="shared" si="14"/>
        <v>0</v>
      </c>
      <c r="BH40" s="81">
        <f t="shared" si="14"/>
        <v>0</v>
      </c>
      <c r="BI40" s="81">
        <f t="shared" si="14"/>
        <v>0</v>
      </c>
      <c r="BJ40" s="81">
        <f t="shared" si="14"/>
        <v>0</v>
      </c>
      <c r="BK40" s="81">
        <f t="shared" si="14"/>
        <v>0</v>
      </c>
      <c r="BL40" s="81">
        <f t="shared" si="14"/>
        <v>0</v>
      </c>
      <c r="BM40" s="81">
        <f t="shared" si="14"/>
        <v>0</v>
      </c>
      <c r="BN40" s="81">
        <f t="shared" si="14"/>
        <v>0</v>
      </c>
      <c r="BO40" s="81">
        <f t="shared" si="14"/>
        <v>0</v>
      </c>
      <c r="BP40" s="81">
        <f t="shared" si="14"/>
        <v>0</v>
      </c>
      <c r="BQ40" s="81">
        <f t="shared" si="14"/>
        <v>0</v>
      </c>
      <c r="BR40" s="81">
        <f t="shared" ref="BR40:BW40" si="15">SUM(BR36:BR39)</f>
        <v>0</v>
      </c>
      <c r="BS40" s="81">
        <f t="shared" si="15"/>
        <v>0</v>
      </c>
      <c r="BT40" s="81">
        <f t="shared" si="15"/>
        <v>0</v>
      </c>
      <c r="BU40" s="81">
        <f t="shared" si="15"/>
        <v>0</v>
      </c>
      <c r="BV40" s="81">
        <f t="shared" si="15"/>
        <v>0</v>
      </c>
      <c r="BW40" s="81">
        <f t="shared" si="15"/>
        <v>0</v>
      </c>
      <c r="BX40" s="81">
        <f>SUM(BX36:BX39)</f>
        <v>1933307.64</v>
      </c>
      <c r="BY40" s="81">
        <f t="shared" ref="BY40:BZ40" si="16">SUM(BY36:BY39)</f>
        <v>0</v>
      </c>
      <c r="BZ40" s="81">
        <f t="shared" si="16"/>
        <v>2720602.5999999996</v>
      </c>
    </row>
    <row r="41" spans="1:78" s="27" customFormat="1" ht="10.199999999999999" x14ac:dyDescent="0.2">
      <c r="A41" s="19"/>
      <c r="B41" s="5"/>
      <c r="C41" s="6"/>
      <c r="D41" s="6"/>
      <c r="E41" s="7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80"/>
      <c r="BV41" s="79"/>
      <c r="BW41" s="79"/>
      <c r="BX41" s="79"/>
      <c r="BY41" s="79"/>
      <c r="BZ41" s="79"/>
    </row>
    <row r="42" spans="1:78" s="27" customFormat="1" ht="10.199999999999999" x14ac:dyDescent="0.2">
      <c r="A42" s="19"/>
      <c r="B42" s="20" t="s">
        <v>34</v>
      </c>
      <c r="C42" s="6"/>
      <c r="D42" s="6"/>
      <c r="E42" s="7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80"/>
      <c r="BV42" s="79"/>
      <c r="BW42" s="79"/>
      <c r="BX42" s="79"/>
      <c r="BY42" s="79"/>
      <c r="BZ42" s="79"/>
    </row>
    <row r="43" spans="1:78" s="27" customFormat="1" ht="10.199999999999999" x14ac:dyDescent="0.2">
      <c r="A43" s="19">
        <v>401</v>
      </c>
      <c r="B43" s="5" t="s">
        <v>35</v>
      </c>
      <c r="C43" s="6"/>
      <c r="D43" s="6"/>
      <c r="E43" s="7"/>
      <c r="F43" s="79">
        <v>0</v>
      </c>
      <c r="G43" s="79">
        <v>0</v>
      </c>
      <c r="H43" s="79">
        <v>0</v>
      </c>
      <c r="I43" s="79">
        <v>0</v>
      </c>
      <c r="J43" s="79">
        <v>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79">
        <v>0</v>
      </c>
      <c r="R43" s="79">
        <v>0</v>
      </c>
      <c r="S43" s="79">
        <v>0</v>
      </c>
      <c r="T43" s="79">
        <v>0</v>
      </c>
      <c r="U43" s="79">
        <v>0</v>
      </c>
      <c r="V43" s="79">
        <v>0</v>
      </c>
      <c r="W43" s="79">
        <v>0</v>
      </c>
      <c r="X43" s="79">
        <v>0</v>
      </c>
      <c r="Y43" s="79">
        <v>0</v>
      </c>
      <c r="Z43" s="79">
        <v>0</v>
      </c>
      <c r="AA43" s="79">
        <v>0</v>
      </c>
      <c r="AB43" s="79">
        <v>0</v>
      </c>
      <c r="AC43" s="79">
        <v>0</v>
      </c>
      <c r="AD43" s="79">
        <v>0</v>
      </c>
      <c r="AE43" s="79">
        <v>0</v>
      </c>
      <c r="AF43" s="79">
        <v>0</v>
      </c>
      <c r="AG43" s="79">
        <v>0</v>
      </c>
      <c r="AH43" s="79">
        <v>0</v>
      </c>
      <c r="AI43" s="79">
        <v>0</v>
      </c>
      <c r="AJ43" s="79">
        <v>0</v>
      </c>
      <c r="AK43" s="79">
        <v>0</v>
      </c>
      <c r="AL43" s="79">
        <v>0</v>
      </c>
      <c r="AM43" s="79">
        <v>0</v>
      </c>
      <c r="AN43" s="79">
        <v>0</v>
      </c>
      <c r="AO43" s="79">
        <v>0</v>
      </c>
      <c r="AP43" s="79">
        <v>0</v>
      </c>
      <c r="AQ43" s="79">
        <v>0</v>
      </c>
      <c r="AR43" s="79">
        <v>0</v>
      </c>
      <c r="AS43" s="79">
        <v>0</v>
      </c>
      <c r="AT43" s="79">
        <v>0</v>
      </c>
      <c r="AU43" s="79">
        <v>0</v>
      </c>
      <c r="AV43" s="79">
        <v>0</v>
      </c>
      <c r="AW43" s="79">
        <v>0</v>
      </c>
      <c r="AX43" s="79">
        <v>0</v>
      </c>
      <c r="AY43" s="79">
        <v>0</v>
      </c>
      <c r="AZ43" s="79">
        <v>0</v>
      </c>
      <c r="BA43" s="79">
        <v>0</v>
      </c>
      <c r="BB43" s="79">
        <v>0</v>
      </c>
      <c r="BC43" s="79">
        <v>0</v>
      </c>
      <c r="BD43" s="79">
        <v>0</v>
      </c>
      <c r="BE43" s="79">
        <v>0</v>
      </c>
      <c r="BF43" s="79">
        <v>0</v>
      </c>
      <c r="BG43" s="79">
        <v>0</v>
      </c>
      <c r="BH43" s="79">
        <v>0</v>
      </c>
      <c r="BI43" s="79">
        <v>0</v>
      </c>
      <c r="BJ43" s="79">
        <v>0</v>
      </c>
      <c r="BK43" s="79">
        <v>0</v>
      </c>
      <c r="BL43" s="79">
        <v>0</v>
      </c>
      <c r="BM43" s="79">
        <v>0</v>
      </c>
      <c r="BN43" s="79">
        <v>533159387.25999999</v>
      </c>
      <c r="BO43" s="79">
        <v>0</v>
      </c>
      <c r="BP43" s="79">
        <v>533159387.25999999</v>
      </c>
      <c r="BQ43" s="79">
        <v>0</v>
      </c>
      <c r="BR43" s="79">
        <v>0</v>
      </c>
      <c r="BS43" s="79">
        <v>0</v>
      </c>
      <c r="BT43" s="79">
        <v>0</v>
      </c>
      <c r="BU43" s="80">
        <v>0</v>
      </c>
      <c r="BV43" s="79">
        <v>0</v>
      </c>
      <c r="BW43" s="79">
        <v>0</v>
      </c>
      <c r="BX43" s="79">
        <f t="shared" ref="BX43:BX46" si="17">F43+I43+L43+O43+R43+U43+X43+AA43+AD43+AG43+AJ43+AM43+AP43+AS43+AV43+AY43+BB43+BE43+BH43+BK43+BN43+BQ43+BT43+$BW43</f>
        <v>533159387.25999999</v>
      </c>
      <c r="BY43" s="79">
        <f t="shared" ref="BY43:BY46" si="18">G43+J43+M43+P43+S43+V43+Y43+AB43+AE43+AH43+AK43+AN43+AQ43+AT43+AW43+AZ43+BC43+BF43+BI43+BL43+BO43+BR43+BU43+$BW43</f>
        <v>0</v>
      </c>
      <c r="BZ43" s="79">
        <f t="shared" ref="BZ43:BZ46" si="19">H43+K43+N43+Q43+T43+W43+Z43+AC43+AF43+AI43+AL43+AO43+AR43+AU43+AX43+BA43+BD43+BG43+BJ43+BM43+BP43+BS43+BV43+$BW43</f>
        <v>533159387.25999999</v>
      </c>
    </row>
    <row r="44" spans="1:78" s="27" customFormat="1" ht="10.199999999999999" x14ac:dyDescent="0.2">
      <c r="A44" s="19">
        <v>402</v>
      </c>
      <c r="B44" s="5" t="s">
        <v>36</v>
      </c>
      <c r="C44" s="6"/>
      <c r="D44" s="6"/>
      <c r="E44" s="7"/>
      <c r="F44" s="79">
        <v>0</v>
      </c>
      <c r="G44" s="79">
        <v>0</v>
      </c>
      <c r="H44" s="79">
        <v>0</v>
      </c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79">
        <v>0</v>
      </c>
      <c r="R44" s="79">
        <v>0</v>
      </c>
      <c r="S44" s="79">
        <v>0</v>
      </c>
      <c r="T44" s="79">
        <v>0</v>
      </c>
      <c r="U44" s="79">
        <v>0</v>
      </c>
      <c r="V44" s="79">
        <v>0</v>
      </c>
      <c r="W44" s="79">
        <v>0</v>
      </c>
      <c r="X44" s="79">
        <v>0</v>
      </c>
      <c r="Y44" s="79">
        <v>0</v>
      </c>
      <c r="Z44" s="79">
        <v>0</v>
      </c>
      <c r="AA44" s="79">
        <v>0</v>
      </c>
      <c r="AB44" s="79">
        <v>0</v>
      </c>
      <c r="AC44" s="79">
        <v>0</v>
      </c>
      <c r="AD44" s="79">
        <v>0</v>
      </c>
      <c r="AE44" s="79">
        <v>0</v>
      </c>
      <c r="AF44" s="79">
        <v>0</v>
      </c>
      <c r="AG44" s="79">
        <v>0</v>
      </c>
      <c r="AH44" s="79">
        <v>0</v>
      </c>
      <c r="AI44" s="79">
        <v>0</v>
      </c>
      <c r="AJ44" s="79">
        <v>0</v>
      </c>
      <c r="AK44" s="79">
        <v>0</v>
      </c>
      <c r="AL44" s="79">
        <v>0</v>
      </c>
      <c r="AM44" s="79">
        <v>0</v>
      </c>
      <c r="AN44" s="79">
        <v>0</v>
      </c>
      <c r="AO44" s="79">
        <v>0</v>
      </c>
      <c r="AP44" s="79">
        <v>0</v>
      </c>
      <c r="AQ44" s="79">
        <v>0</v>
      </c>
      <c r="AR44" s="79">
        <v>0</v>
      </c>
      <c r="AS44" s="79">
        <v>0</v>
      </c>
      <c r="AT44" s="79">
        <v>0</v>
      </c>
      <c r="AU44" s="79">
        <v>0</v>
      </c>
      <c r="AV44" s="79">
        <v>0</v>
      </c>
      <c r="AW44" s="79">
        <v>0</v>
      </c>
      <c r="AX44" s="79">
        <v>0</v>
      </c>
      <c r="AY44" s="79">
        <v>0</v>
      </c>
      <c r="AZ44" s="79">
        <v>0</v>
      </c>
      <c r="BA44" s="79">
        <v>0</v>
      </c>
      <c r="BB44" s="79">
        <v>0</v>
      </c>
      <c r="BC44" s="79">
        <v>0</v>
      </c>
      <c r="BD44" s="79">
        <v>0</v>
      </c>
      <c r="BE44" s="79">
        <v>0</v>
      </c>
      <c r="BF44" s="79">
        <v>0</v>
      </c>
      <c r="BG44" s="79">
        <v>0</v>
      </c>
      <c r="BH44" s="79">
        <v>0</v>
      </c>
      <c r="BI44" s="79">
        <v>0</v>
      </c>
      <c r="BJ44" s="79">
        <v>0</v>
      </c>
      <c r="BK44" s="79">
        <v>0</v>
      </c>
      <c r="BL44" s="79">
        <v>0</v>
      </c>
      <c r="BM44" s="79">
        <v>0</v>
      </c>
      <c r="BN44" s="79">
        <v>0</v>
      </c>
      <c r="BO44" s="79">
        <v>0</v>
      </c>
      <c r="BP44" s="79">
        <v>0</v>
      </c>
      <c r="BQ44" s="79">
        <v>0</v>
      </c>
      <c r="BR44" s="79">
        <v>0</v>
      </c>
      <c r="BS44" s="79">
        <v>0</v>
      </c>
      <c r="BT44" s="79">
        <v>0</v>
      </c>
      <c r="BU44" s="80">
        <v>0</v>
      </c>
      <c r="BV44" s="79">
        <v>0</v>
      </c>
      <c r="BW44" s="79">
        <v>0</v>
      </c>
      <c r="BX44" s="79">
        <f t="shared" si="17"/>
        <v>0</v>
      </c>
      <c r="BY44" s="79">
        <f t="shared" si="18"/>
        <v>0</v>
      </c>
      <c r="BZ44" s="79">
        <f t="shared" si="19"/>
        <v>0</v>
      </c>
    </row>
    <row r="45" spans="1:78" s="27" customFormat="1" ht="10.199999999999999" x14ac:dyDescent="0.2">
      <c r="A45" s="19">
        <v>403</v>
      </c>
      <c r="B45" s="5" t="s">
        <v>37</v>
      </c>
      <c r="C45" s="6"/>
      <c r="D45" s="6"/>
      <c r="E45" s="7"/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79"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v>0</v>
      </c>
      <c r="Y45" s="79">
        <v>0</v>
      </c>
      <c r="Z45" s="79">
        <v>0</v>
      </c>
      <c r="AA45" s="79">
        <v>0</v>
      </c>
      <c r="AB45" s="79">
        <v>0</v>
      </c>
      <c r="AC45" s="79">
        <v>0</v>
      </c>
      <c r="AD45" s="79">
        <v>0</v>
      </c>
      <c r="AE45" s="79">
        <v>0</v>
      </c>
      <c r="AF45" s="79">
        <v>0</v>
      </c>
      <c r="AG45" s="79">
        <v>0</v>
      </c>
      <c r="AH45" s="79">
        <v>0</v>
      </c>
      <c r="AI45" s="79">
        <v>0</v>
      </c>
      <c r="AJ45" s="79">
        <v>0</v>
      </c>
      <c r="AK45" s="79">
        <v>0</v>
      </c>
      <c r="AL45" s="79">
        <v>0</v>
      </c>
      <c r="AM45" s="79">
        <v>0</v>
      </c>
      <c r="AN45" s="79">
        <v>0</v>
      </c>
      <c r="AO45" s="79">
        <v>0</v>
      </c>
      <c r="AP45" s="79">
        <v>0</v>
      </c>
      <c r="AQ45" s="79">
        <v>0</v>
      </c>
      <c r="AR45" s="79">
        <v>0</v>
      </c>
      <c r="AS45" s="79">
        <v>0</v>
      </c>
      <c r="AT45" s="79">
        <v>0</v>
      </c>
      <c r="AU45" s="79">
        <v>0</v>
      </c>
      <c r="AV45" s="79">
        <v>0</v>
      </c>
      <c r="AW45" s="79">
        <v>0</v>
      </c>
      <c r="AX45" s="79">
        <v>0</v>
      </c>
      <c r="AY45" s="79">
        <v>0</v>
      </c>
      <c r="AZ45" s="79">
        <v>0</v>
      </c>
      <c r="BA45" s="79">
        <v>0</v>
      </c>
      <c r="BB45" s="79">
        <v>0</v>
      </c>
      <c r="BC45" s="79">
        <v>0</v>
      </c>
      <c r="BD45" s="79">
        <v>0</v>
      </c>
      <c r="BE45" s="79">
        <v>0</v>
      </c>
      <c r="BF45" s="79">
        <v>0</v>
      </c>
      <c r="BG45" s="79">
        <v>0</v>
      </c>
      <c r="BH45" s="79">
        <v>0</v>
      </c>
      <c r="BI45" s="79">
        <v>0</v>
      </c>
      <c r="BJ45" s="79">
        <v>0</v>
      </c>
      <c r="BK45" s="79">
        <v>0</v>
      </c>
      <c r="BL45" s="79">
        <v>0</v>
      </c>
      <c r="BM45" s="79">
        <v>0</v>
      </c>
      <c r="BN45" s="79">
        <v>228810164.18000001</v>
      </c>
      <c r="BO45" s="79">
        <v>0</v>
      </c>
      <c r="BP45" s="79">
        <v>228810164.18000001</v>
      </c>
      <c r="BQ45" s="79">
        <v>0</v>
      </c>
      <c r="BR45" s="79">
        <v>0</v>
      </c>
      <c r="BS45" s="79">
        <v>0</v>
      </c>
      <c r="BT45" s="79">
        <v>0</v>
      </c>
      <c r="BU45" s="80">
        <v>0</v>
      </c>
      <c r="BV45" s="79">
        <v>0</v>
      </c>
      <c r="BW45" s="79">
        <v>0</v>
      </c>
      <c r="BX45" s="79">
        <f t="shared" si="17"/>
        <v>228810164.18000001</v>
      </c>
      <c r="BY45" s="79">
        <f t="shared" si="18"/>
        <v>0</v>
      </c>
      <c r="BZ45" s="79">
        <f t="shared" si="19"/>
        <v>228810164.18000001</v>
      </c>
    </row>
    <row r="46" spans="1:78" s="27" customFormat="1" ht="10.199999999999999" x14ac:dyDescent="0.2">
      <c r="A46" s="19">
        <v>404</v>
      </c>
      <c r="B46" s="5" t="s">
        <v>38</v>
      </c>
      <c r="C46" s="6"/>
      <c r="D46" s="6"/>
      <c r="E46" s="7"/>
      <c r="F46" s="79">
        <v>0</v>
      </c>
      <c r="G46" s="79">
        <v>0</v>
      </c>
      <c r="H46" s="79">
        <v>0</v>
      </c>
      <c r="I46" s="79">
        <v>0</v>
      </c>
      <c r="J46" s="79">
        <v>0</v>
      </c>
      <c r="K46" s="79">
        <v>0</v>
      </c>
      <c r="L46" s="79">
        <v>0</v>
      </c>
      <c r="M46" s="79">
        <v>0</v>
      </c>
      <c r="N46" s="79">
        <v>0</v>
      </c>
      <c r="O46" s="79">
        <v>0</v>
      </c>
      <c r="P46" s="79">
        <v>0</v>
      </c>
      <c r="Q46" s="79">
        <v>0</v>
      </c>
      <c r="R46" s="79">
        <v>0</v>
      </c>
      <c r="S46" s="79">
        <v>0</v>
      </c>
      <c r="T46" s="79">
        <v>0</v>
      </c>
      <c r="U46" s="79">
        <v>0</v>
      </c>
      <c r="V46" s="79">
        <v>0</v>
      </c>
      <c r="W46" s="79">
        <v>0</v>
      </c>
      <c r="X46" s="79">
        <v>0</v>
      </c>
      <c r="Y46" s="79">
        <v>0</v>
      </c>
      <c r="Z46" s="79">
        <v>0</v>
      </c>
      <c r="AA46" s="79">
        <v>0</v>
      </c>
      <c r="AB46" s="79">
        <v>0</v>
      </c>
      <c r="AC46" s="79">
        <v>0</v>
      </c>
      <c r="AD46" s="79">
        <v>0</v>
      </c>
      <c r="AE46" s="79">
        <v>0</v>
      </c>
      <c r="AF46" s="79">
        <v>0</v>
      </c>
      <c r="AG46" s="79">
        <v>0</v>
      </c>
      <c r="AH46" s="79">
        <v>0</v>
      </c>
      <c r="AI46" s="79">
        <v>0</v>
      </c>
      <c r="AJ46" s="79">
        <v>0</v>
      </c>
      <c r="AK46" s="79">
        <v>0</v>
      </c>
      <c r="AL46" s="79">
        <v>0</v>
      </c>
      <c r="AM46" s="79">
        <v>0</v>
      </c>
      <c r="AN46" s="79">
        <v>0</v>
      </c>
      <c r="AO46" s="79">
        <v>0</v>
      </c>
      <c r="AP46" s="79">
        <v>0</v>
      </c>
      <c r="AQ46" s="79">
        <v>0</v>
      </c>
      <c r="AR46" s="79">
        <v>0</v>
      </c>
      <c r="AS46" s="79">
        <v>0</v>
      </c>
      <c r="AT46" s="79">
        <v>0</v>
      </c>
      <c r="AU46" s="79">
        <v>0</v>
      </c>
      <c r="AV46" s="79">
        <v>0</v>
      </c>
      <c r="AW46" s="79">
        <v>0</v>
      </c>
      <c r="AX46" s="79">
        <v>0</v>
      </c>
      <c r="AY46" s="79">
        <v>0</v>
      </c>
      <c r="AZ46" s="79">
        <v>0</v>
      </c>
      <c r="BA46" s="79">
        <v>0</v>
      </c>
      <c r="BB46" s="79">
        <v>0</v>
      </c>
      <c r="BC46" s="79">
        <v>0</v>
      </c>
      <c r="BD46" s="79">
        <v>0</v>
      </c>
      <c r="BE46" s="79">
        <v>0</v>
      </c>
      <c r="BF46" s="79">
        <v>0</v>
      </c>
      <c r="BG46" s="79">
        <v>0</v>
      </c>
      <c r="BH46" s="79">
        <v>0</v>
      </c>
      <c r="BI46" s="79">
        <v>0</v>
      </c>
      <c r="BJ46" s="79">
        <v>0</v>
      </c>
      <c r="BK46" s="79">
        <v>0</v>
      </c>
      <c r="BL46" s="79">
        <v>0</v>
      </c>
      <c r="BM46" s="79">
        <v>0</v>
      </c>
      <c r="BN46" s="79">
        <v>20450663.239999998</v>
      </c>
      <c r="BO46" s="79">
        <v>0</v>
      </c>
      <c r="BP46" s="79">
        <v>20450663.239999998</v>
      </c>
      <c r="BQ46" s="79">
        <v>0</v>
      </c>
      <c r="BR46" s="79">
        <v>0</v>
      </c>
      <c r="BS46" s="79">
        <v>0</v>
      </c>
      <c r="BT46" s="79">
        <v>0</v>
      </c>
      <c r="BU46" s="80">
        <v>0</v>
      </c>
      <c r="BV46" s="79">
        <v>0</v>
      </c>
      <c r="BW46" s="79">
        <v>0</v>
      </c>
      <c r="BX46" s="79">
        <f t="shared" si="17"/>
        <v>20450663.239999998</v>
      </c>
      <c r="BY46" s="79">
        <f t="shared" si="18"/>
        <v>0</v>
      </c>
      <c r="BZ46" s="79">
        <f t="shared" si="19"/>
        <v>20450663.239999998</v>
      </c>
    </row>
    <row r="47" spans="1:78" s="47" customFormat="1" ht="10.199999999999999" x14ac:dyDescent="0.2">
      <c r="A47" s="16">
        <v>400</v>
      </c>
      <c r="B47" s="20" t="s">
        <v>39</v>
      </c>
      <c r="C47" s="21"/>
      <c r="D47" s="21"/>
      <c r="E47" s="46"/>
      <c r="F47" s="81">
        <f t="shared" ref="F47:BQ47" si="20">SUM(F43:F46)</f>
        <v>0</v>
      </c>
      <c r="G47" s="81">
        <f t="shared" si="20"/>
        <v>0</v>
      </c>
      <c r="H47" s="81">
        <f t="shared" si="20"/>
        <v>0</v>
      </c>
      <c r="I47" s="81">
        <f t="shared" si="20"/>
        <v>0</v>
      </c>
      <c r="J47" s="81">
        <f t="shared" si="20"/>
        <v>0</v>
      </c>
      <c r="K47" s="81">
        <f t="shared" si="20"/>
        <v>0</v>
      </c>
      <c r="L47" s="81">
        <f t="shared" si="20"/>
        <v>0</v>
      </c>
      <c r="M47" s="81">
        <f t="shared" si="20"/>
        <v>0</v>
      </c>
      <c r="N47" s="81">
        <f t="shared" si="20"/>
        <v>0</v>
      </c>
      <c r="O47" s="81">
        <f t="shared" si="20"/>
        <v>0</v>
      </c>
      <c r="P47" s="81">
        <f t="shared" si="20"/>
        <v>0</v>
      </c>
      <c r="Q47" s="81">
        <f t="shared" si="20"/>
        <v>0</v>
      </c>
      <c r="R47" s="81">
        <f t="shared" si="20"/>
        <v>0</v>
      </c>
      <c r="S47" s="81">
        <f t="shared" si="20"/>
        <v>0</v>
      </c>
      <c r="T47" s="81">
        <f t="shared" si="20"/>
        <v>0</v>
      </c>
      <c r="U47" s="81">
        <f t="shared" si="20"/>
        <v>0</v>
      </c>
      <c r="V47" s="81">
        <f t="shared" si="20"/>
        <v>0</v>
      </c>
      <c r="W47" s="81">
        <f t="shared" si="20"/>
        <v>0</v>
      </c>
      <c r="X47" s="81">
        <f t="shared" si="20"/>
        <v>0</v>
      </c>
      <c r="Y47" s="81">
        <f t="shared" si="20"/>
        <v>0</v>
      </c>
      <c r="Z47" s="81">
        <f t="shared" si="20"/>
        <v>0</v>
      </c>
      <c r="AA47" s="81">
        <f t="shared" si="20"/>
        <v>0</v>
      </c>
      <c r="AB47" s="81">
        <f t="shared" si="20"/>
        <v>0</v>
      </c>
      <c r="AC47" s="81">
        <f t="shared" si="20"/>
        <v>0</v>
      </c>
      <c r="AD47" s="81">
        <f t="shared" si="20"/>
        <v>0</v>
      </c>
      <c r="AE47" s="81">
        <f t="shared" si="20"/>
        <v>0</v>
      </c>
      <c r="AF47" s="81">
        <f t="shared" si="20"/>
        <v>0</v>
      </c>
      <c r="AG47" s="81">
        <f t="shared" si="20"/>
        <v>0</v>
      </c>
      <c r="AH47" s="81">
        <f t="shared" si="20"/>
        <v>0</v>
      </c>
      <c r="AI47" s="81">
        <f t="shared" si="20"/>
        <v>0</v>
      </c>
      <c r="AJ47" s="81">
        <f t="shared" si="20"/>
        <v>0</v>
      </c>
      <c r="AK47" s="81">
        <f t="shared" si="20"/>
        <v>0</v>
      </c>
      <c r="AL47" s="81">
        <f t="shared" si="20"/>
        <v>0</v>
      </c>
      <c r="AM47" s="81">
        <f t="shared" si="20"/>
        <v>0</v>
      </c>
      <c r="AN47" s="81">
        <f t="shared" si="20"/>
        <v>0</v>
      </c>
      <c r="AO47" s="81">
        <f t="shared" si="20"/>
        <v>0</v>
      </c>
      <c r="AP47" s="81">
        <f t="shared" si="20"/>
        <v>0</v>
      </c>
      <c r="AQ47" s="81">
        <f t="shared" si="20"/>
        <v>0</v>
      </c>
      <c r="AR47" s="81">
        <f t="shared" si="20"/>
        <v>0</v>
      </c>
      <c r="AS47" s="81">
        <f t="shared" si="20"/>
        <v>0</v>
      </c>
      <c r="AT47" s="81">
        <f t="shared" si="20"/>
        <v>0</v>
      </c>
      <c r="AU47" s="81">
        <f t="shared" si="20"/>
        <v>0</v>
      </c>
      <c r="AV47" s="81">
        <f t="shared" si="20"/>
        <v>0</v>
      </c>
      <c r="AW47" s="81">
        <f t="shared" si="20"/>
        <v>0</v>
      </c>
      <c r="AX47" s="81">
        <f t="shared" si="20"/>
        <v>0</v>
      </c>
      <c r="AY47" s="81">
        <f t="shared" si="20"/>
        <v>0</v>
      </c>
      <c r="AZ47" s="81">
        <f t="shared" si="20"/>
        <v>0</v>
      </c>
      <c r="BA47" s="81">
        <f t="shared" si="20"/>
        <v>0</v>
      </c>
      <c r="BB47" s="81">
        <f t="shared" si="20"/>
        <v>0</v>
      </c>
      <c r="BC47" s="81">
        <f t="shared" si="20"/>
        <v>0</v>
      </c>
      <c r="BD47" s="81">
        <f t="shared" si="20"/>
        <v>0</v>
      </c>
      <c r="BE47" s="81">
        <f t="shared" si="20"/>
        <v>0</v>
      </c>
      <c r="BF47" s="81">
        <f t="shared" si="20"/>
        <v>0</v>
      </c>
      <c r="BG47" s="81">
        <f t="shared" si="20"/>
        <v>0</v>
      </c>
      <c r="BH47" s="81">
        <f t="shared" si="20"/>
        <v>0</v>
      </c>
      <c r="BI47" s="81">
        <f t="shared" si="20"/>
        <v>0</v>
      </c>
      <c r="BJ47" s="81">
        <f t="shared" si="20"/>
        <v>0</v>
      </c>
      <c r="BK47" s="81">
        <f t="shared" si="20"/>
        <v>0</v>
      </c>
      <c r="BL47" s="81">
        <f t="shared" si="20"/>
        <v>0</v>
      </c>
      <c r="BM47" s="81">
        <f t="shared" si="20"/>
        <v>0</v>
      </c>
      <c r="BN47" s="81">
        <f t="shared" si="20"/>
        <v>782420214.68000007</v>
      </c>
      <c r="BO47" s="81">
        <f t="shared" si="20"/>
        <v>0</v>
      </c>
      <c r="BP47" s="81">
        <f t="shared" si="20"/>
        <v>782420214.68000007</v>
      </c>
      <c r="BQ47" s="81">
        <f t="shared" si="20"/>
        <v>0</v>
      </c>
      <c r="BR47" s="81">
        <f t="shared" ref="BR47:BW47" si="21">SUM(BR43:BR46)</f>
        <v>0</v>
      </c>
      <c r="BS47" s="81">
        <f t="shared" si="21"/>
        <v>0</v>
      </c>
      <c r="BT47" s="81">
        <f t="shared" si="21"/>
        <v>0</v>
      </c>
      <c r="BU47" s="81">
        <f t="shared" si="21"/>
        <v>0</v>
      </c>
      <c r="BV47" s="81">
        <f t="shared" si="21"/>
        <v>0</v>
      </c>
      <c r="BW47" s="81">
        <f t="shared" si="21"/>
        <v>0</v>
      </c>
      <c r="BX47" s="81">
        <f>SUM(BX43:BX46)</f>
        <v>782420214.68000007</v>
      </c>
      <c r="BY47" s="81">
        <f t="shared" ref="BY47:BZ47" si="22">SUM(BY43:BY46)</f>
        <v>0</v>
      </c>
      <c r="BZ47" s="81">
        <f t="shared" si="22"/>
        <v>782420214.68000007</v>
      </c>
    </row>
    <row r="48" spans="1:78" s="27" customFormat="1" ht="10.199999999999999" x14ac:dyDescent="0.2">
      <c r="A48" s="19"/>
      <c r="B48" s="5"/>
      <c r="C48" s="6"/>
      <c r="D48" s="6"/>
      <c r="E48" s="7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80"/>
      <c r="BV48" s="79"/>
      <c r="BW48" s="79"/>
      <c r="BX48" s="79"/>
      <c r="BY48" s="79"/>
      <c r="BZ48" s="79"/>
    </row>
    <row r="49" spans="1:78" s="27" customFormat="1" ht="10.199999999999999" x14ac:dyDescent="0.2">
      <c r="A49" s="19"/>
      <c r="B49" s="71" t="s">
        <v>40</v>
      </c>
      <c r="C49" s="72"/>
      <c r="D49" s="72"/>
      <c r="E49" s="73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80"/>
      <c r="BV49" s="79"/>
      <c r="BW49" s="79"/>
      <c r="BX49" s="79"/>
      <c r="BY49" s="79"/>
      <c r="BZ49" s="79"/>
    </row>
    <row r="50" spans="1:78" s="27" customFormat="1" ht="10.199999999999999" x14ac:dyDescent="0.2">
      <c r="A50" s="19">
        <v>501</v>
      </c>
      <c r="B50" s="5" t="s">
        <v>41</v>
      </c>
      <c r="C50" s="6"/>
      <c r="D50" s="6"/>
      <c r="E50" s="7"/>
      <c r="F50" s="79">
        <v>0</v>
      </c>
      <c r="G50" s="79">
        <v>0</v>
      </c>
      <c r="H50" s="79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79">
        <v>0</v>
      </c>
      <c r="Q50" s="79">
        <v>0</v>
      </c>
      <c r="R50" s="79">
        <v>0</v>
      </c>
      <c r="S50" s="79">
        <v>0</v>
      </c>
      <c r="T50" s="79">
        <v>0</v>
      </c>
      <c r="U50" s="79">
        <v>0</v>
      </c>
      <c r="V50" s="79">
        <v>0</v>
      </c>
      <c r="W50" s="79">
        <v>0</v>
      </c>
      <c r="X50" s="79">
        <v>0</v>
      </c>
      <c r="Y50" s="79">
        <v>0</v>
      </c>
      <c r="Z50" s="79">
        <v>0</v>
      </c>
      <c r="AA50" s="79">
        <v>0</v>
      </c>
      <c r="AB50" s="79">
        <v>0</v>
      </c>
      <c r="AC50" s="79">
        <v>0</v>
      </c>
      <c r="AD50" s="79">
        <v>0</v>
      </c>
      <c r="AE50" s="79">
        <v>0</v>
      </c>
      <c r="AF50" s="79">
        <v>0</v>
      </c>
      <c r="AG50" s="79">
        <v>0</v>
      </c>
      <c r="AH50" s="79">
        <v>0</v>
      </c>
      <c r="AI50" s="79">
        <v>0</v>
      </c>
      <c r="AJ50" s="79">
        <v>0</v>
      </c>
      <c r="AK50" s="79">
        <v>0</v>
      </c>
      <c r="AL50" s="79">
        <v>0</v>
      </c>
      <c r="AM50" s="79">
        <v>0</v>
      </c>
      <c r="AN50" s="79">
        <v>0</v>
      </c>
      <c r="AO50" s="79">
        <v>0</v>
      </c>
      <c r="AP50" s="79">
        <v>0</v>
      </c>
      <c r="AQ50" s="79">
        <v>0</v>
      </c>
      <c r="AR50" s="79">
        <v>0</v>
      </c>
      <c r="AS50" s="79">
        <v>0</v>
      </c>
      <c r="AT50" s="79">
        <v>0</v>
      </c>
      <c r="AU50" s="79">
        <v>0</v>
      </c>
      <c r="AV50" s="79">
        <v>0</v>
      </c>
      <c r="AW50" s="79">
        <v>0</v>
      </c>
      <c r="AX50" s="79">
        <v>0</v>
      </c>
      <c r="AY50" s="79">
        <v>0</v>
      </c>
      <c r="AZ50" s="79">
        <v>0</v>
      </c>
      <c r="BA50" s="79">
        <v>0</v>
      </c>
      <c r="BB50" s="79">
        <v>0</v>
      </c>
      <c r="BC50" s="79">
        <v>0</v>
      </c>
      <c r="BD50" s="79">
        <v>0</v>
      </c>
      <c r="BE50" s="79">
        <v>0</v>
      </c>
      <c r="BF50" s="79">
        <v>0</v>
      </c>
      <c r="BG50" s="79">
        <v>0</v>
      </c>
      <c r="BH50" s="79">
        <v>0</v>
      </c>
      <c r="BI50" s="79">
        <v>0</v>
      </c>
      <c r="BJ50" s="79">
        <v>0</v>
      </c>
      <c r="BK50" s="79">
        <v>0</v>
      </c>
      <c r="BL50" s="79">
        <v>0</v>
      </c>
      <c r="BM50" s="79">
        <v>0</v>
      </c>
      <c r="BN50" s="79">
        <v>0</v>
      </c>
      <c r="BO50" s="79">
        <v>0</v>
      </c>
      <c r="BP50" s="79">
        <v>0</v>
      </c>
      <c r="BQ50" s="79">
        <v>0</v>
      </c>
      <c r="BR50" s="79">
        <v>0</v>
      </c>
      <c r="BS50" s="79">
        <v>0</v>
      </c>
      <c r="BT50" s="79">
        <v>0</v>
      </c>
      <c r="BU50" s="79">
        <v>0</v>
      </c>
      <c r="BV50" s="79">
        <v>0</v>
      </c>
      <c r="BW50" s="79">
        <v>0</v>
      </c>
      <c r="BX50" s="79">
        <f t="shared" ref="BX50" si="23">F50+I50+L50+O50+R50+U50+X50+AA50+AD50+AG50+AJ50+AM50+AP50+AS50+AV50+AY50+BB50+BE50+BH50+BK50+BN50+BQ50+BT50+$BW50</f>
        <v>0</v>
      </c>
      <c r="BY50" s="79">
        <f t="shared" ref="BY50" si="24">G50+J50+M50+P50+S50+V50+Y50+AB50+AE50+AH50+AK50+AN50+AQ50+AT50+AW50+AZ50+BC50+BF50+BI50+BL50+BO50+BR50+BU50+$BW50</f>
        <v>0</v>
      </c>
      <c r="BZ50" s="79">
        <f t="shared" ref="BZ50" si="25">H50+K50+N50+Q50+T50+W50+Z50+AC50+AF50+AI50+AL50+AO50+AR50+AU50+AX50+BA50+BD50+BG50+BJ50+BM50+BP50+BS50+BV50+$BW50</f>
        <v>0</v>
      </c>
    </row>
    <row r="51" spans="1:78" s="47" customFormat="1" ht="10.199999999999999" x14ac:dyDescent="0.2">
      <c r="A51" s="16">
        <v>500</v>
      </c>
      <c r="B51" s="20" t="s">
        <v>42</v>
      </c>
      <c r="C51" s="21"/>
      <c r="D51" s="21"/>
      <c r="E51" s="46"/>
      <c r="F51" s="81">
        <f t="shared" ref="F51:BQ51" si="26">SUM(F50)</f>
        <v>0</v>
      </c>
      <c r="G51" s="81">
        <f t="shared" si="26"/>
        <v>0</v>
      </c>
      <c r="H51" s="81">
        <f t="shared" si="26"/>
        <v>0</v>
      </c>
      <c r="I51" s="81">
        <f t="shared" si="26"/>
        <v>0</v>
      </c>
      <c r="J51" s="81">
        <f t="shared" si="26"/>
        <v>0</v>
      </c>
      <c r="K51" s="81">
        <f t="shared" si="26"/>
        <v>0</v>
      </c>
      <c r="L51" s="81">
        <f t="shared" si="26"/>
        <v>0</v>
      </c>
      <c r="M51" s="81">
        <f t="shared" si="26"/>
        <v>0</v>
      </c>
      <c r="N51" s="81">
        <f t="shared" si="26"/>
        <v>0</v>
      </c>
      <c r="O51" s="81">
        <f t="shared" si="26"/>
        <v>0</v>
      </c>
      <c r="P51" s="81">
        <f t="shared" si="26"/>
        <v>0</v>
      </c>
      <c r="Q51" s="81">
        <f t="shared" si="26"/>
        <v>0</v>
      </c>
      <c r="R51" s="81">
        <f t="shared" si="26"/>
        <v>0</v>
      </c>
      <c r="S51" s="81">
        <f t="shared" si="26"/>
        <v>0</v>
      </c>
      <c r="T51" s="81">
        <f t="shared" si="26"/>
        <v>0</v>
      </c>
      <c r="U51" s="81">
        <f t="shared" si="26"/>
        <v>0</v>
      </c>
      <c r="V51" s="81">
        <f t="shared" si="26"/>
        <v>0</v>
      </c>
      <c r="W51" s="81">
        <f t="shared" si="26"/>
        <v>0</v>
      </c>
      <c r="X51" s="81">
        <f t="shared" si="26"/>
        <v>0</v>
      </c>
      <c r="Y51" s="81">
        <f t="shared" si="26"/>
        <v>0</v>
      </c>
      <c r="Z51" s="81">
        <f t="shared" si="26"/>
        <v>0</v>
      </c>
      <c r="AA51" s="81">
        <f t="shared" si="26"/>
        <v>0</v>
      </c>
      <c r="AB51" s="81">
        <f t="shared" si="26"/>
        <v>0</v>
      </c>
      <c r="AC51" s="81">
        <f t="shared" si="26"/>
        <v>0</v>
      </c>
      <c r="AD51" s="81">
        <f t="shared" si="26"/>
        <v>0</v>
      </c>
      <c r="AE51" s="81">
        <f t="shared" si="26"/>
        <v>0</v>
      </c>
      <c r="AF51" s="81">
        <f t="shared" si="26"/>
        <v>0</v>
      </c>
      <c r="AG51" s="81">
        <f t="shared" si="26"/>
        <v>0</v>
      </c>
      <c r="AH51" s="81">
        <f t="shared" si="26"/>
        <v>0</v>
      </c>
      <c r="AI51" s="81">
        <f t="shared" si="26"/>
        <v>0</v>
      </c>
      <c r="AJ51" s="81">
        <f t="shared" si="26"/>
        <v>0</v>
      </c>
      <c r="AK51" s="81">
        <f t="shared" si="26"/>
        <v>0</v>
      </c>
      <c r="AL51" s="81">
        <f t="shared" si="26"/>
        <v>0</v>
      </c>
      <c r="AM51" s="81">
        <f t="shared" si="26"/>
        <v>0</v>
      </c>
      <c r="AN51" s="81">
        <f t="shared" si="26"/>
        <v>0</v>
      </c>
      <c r="AO51" s="81">
        <f t="shared" si="26"/>
        <v>0</v>
      </c>
      <c r="AP51" s="81">
        <f t="shared" si="26"/>
        <v>0</v>
      </c>
      <c r="AQ51" s="81">
        <f t="shared" si="26"/>
        <v>0</v>
      </c>
      <c r="AR51" s="81">
        <f t="shared" si="26"/>
        <v>0</v>
      </c>
      <c r="AS51" s="81">
        <f t="shared" si="26"/>
        <v>0</v>
      </c>
      <c r="AT51" s="81">
        <f t="shared" si="26"/>
        <v>0</v>
      </c>
      <c r="AU51" s="81">
        <f t="shared" si="26"/>
        <v>0</v>
      </c>
      <c r="AV51" s="81">
        <f t="shared" si="26"/>
        <v>0</v>
      </c>
      <c r="AW51" s="81">
        <f t="shared" si="26"/>
        <v>0</v>
      </c>
      <c r="AX51" s="81">
        <f t="shared" si="26"/>
        <v>0</v>
      </c>
      <c r="AY51" s="81">
        <f t="shared" si="26"/>
        <v>0</v>
      </c>
      <c r="AZ51" s="81">
        <f t="shared" si="26"/>
        <v>0</v>
      </c>
      <c r="BA51" s="81">
        <f t="shared" si="26"/>
        <v>0</v>
      </c>
      <c r="BB51" s="81">
        <f t="shared" si="26"/>
        <v>0</v>
      </c>
      <c r="BC51" s="81">
        <f t="shared" si="26"/>
        <v>0</v>
      </c>
      <c r="BD51" s="81">
        <f t="shared" si="26"/>
        <v>0</v>
      </c>
      <c r="BE51" s="81">
        <f t="shared" si="26"/>
        <v>0</v>
      </c>
      <c r="BF51" s="81">
        <f t="shared" si="26"/>
        <v>0</v>
      </c>
      <c r="BG51" s="81">
        <f t="shared" si="26"/>
        <v>0</v>
      </c>
      <c r="BH51" s="81">
        <f t="shared" si="26"/>
        <v>0</v>
      </c>
      <c r="BI51" s="81">
        <f t="shared" si="26"/>
        <v>0</v>
      </c>
      <c r="BJ51" s="81">
        <f t="shared" si="26"/>
        <v>0</v>
      </c>
      <c r="BK51" s="81">
        <f t="shared" si="26"/>
        <v>0</v>
      </c>
      <c r="BL51" s="81">
        <f t="shared" si="26"/>
        <v>0</v>
      </c>
      <c r="BM51" s="81">
        <f t="shared" si="26"/>
        <v>0</v>
      </c>
      <c r="BN51" s="81">
        <f t="shared" si="26"/>
        <v>0</v>
      </c>
      <c r="BO51" s="81">
        <f t="shared" si="26"/>
        <v>0</v>
      </c>
      <c r="BP51" s="81">
        <f t="shared" si="26"/>
        <v>0</v>
      </c>
      <c r="BQ51" s="81">
        <f t="shared" si="26"/>
        <v>0</v>
      </c>
      <c r="BR51" s="81">
        <f t="shared" ref="BR51:BW51" si="27">SUM(BR50)</f>
        <v>0</v>
      </c>
      <c r="BS51" s="81">
        <f t="shared" si="27"/>
        <v>0</v>
      </c>
      <c r="BT51" s="81">
        <f t="shared" si="27"/>
        <v>0</v>
      </c>
      <c r="BU51" s="81">
        <f t="shared" si="27"/>
        <v>0</v>
      </c>
      <c r="BV51" s="81">
        <f t="shared" si="27"/>
        <v>0</v>
      </c>
      <c r="BW51" s="81">
        <f t="shared" si="27"/>
        <v>0</v>
      </c>
      <c r="BX51" s="81">
        <f>SUM(BX50)</f>
        <v>0</v>
      </c>
      <c r="BY51" s="81">
        <f t="shared" ref="BY51:BZ51" si="28">SUM(BY50)</f>
        <v>0</v>
      </c>
      <c r="BZ51" s="81">
        <f t="shared" si="28"/>
        <v>0</v>
      </c>
    </row>
    <row r="52" spans="1:78" s="27" customFormat="1" ht="10.199999999999999" x14ac:dyDescent="0.2">
      <c r="A52" s="19"/>
      <c r="B52" s="5"/>
      <c r="C52" s="6"/>
      <c r="D52" s="6"/>
      <c r="E52" s="7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80"/>
      <c r="BV52" s="79"/>
      <c r="BW52" s="79"/>
      <c r="BX52" s="79"/>
      <c r="BY52" s="79"/>
      <c r="BZ52" s="79"/>
    </row>
    <row r="53" spans="1:78" s="27" customFormat="1" ht="10.199999999999999" x14ac:dyDescent="0.2">
      <c r="A53" s="19"/>
      <c r="B53" s="20" t="s">
        <v>43</v>
      </c>
      <c r="C53" s="6"/>
      <c r="D53" s="6"/>
      <c r="E53" s="7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80"/>
      <c r="BV53" s="79"/>
      <c r="BW53" s="79"/>
      <c r="BX53" s="79"/>
      <c r="BY53" s="79"/>
      <c r="BZ53" s="79"/>
    </row>
    <row r="54" spans="1:78" s="27" customFormat="1" ht="10.199999999999999" x14ac:dyDescent="0.2">
      <c r="A54" s="19">
        <v>701</v>
      </c>
      <c r="B54" s="5" t="s">
        <v>44</v>
      </c>
      <c r="C54" s="6"/>
      <c r="D54" s="6"/>
      <c r="E54" s="7"/>
      <c r="F54" s="79">
        <v>0</v>
      </c>
      <c r="G54" s="79">
        <v>0</v>
      </c>
      <c r="H54" s="79">
        <v>0</v>
      </c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79">
        <v>0</v>
      </c>
      <c r="Q54" s="79">
        <v>0</v>
      </c>
      <c r="R54" s="79">
        <v>0</v>
      </c>
      <c r="S54" s="79">
        <v>0</v>
      </c>
      <c r="T54" s="79">
        <v>0</v>
      </c>
      <c r="U54" s="79">
        <v>0</v>
      </c>
      <c r="V54" s="79">
        <v>0</v>
      </c>
      <c r="W54" s="79">
        <v>0</v>
      </c>
      <c r="X54" s="79">
        <v>0</v>
      </c>
      <c r="Y54" s="79">
        <v>0</v>
      </c>
      <c r="Z54" s="79">
        <v>0</v>
      </c>
      <c r="AA54" s="79">
        <v>0</v>
      </c>
      <c r="AB54" s="79">
        <v>0</v>
      </c>
      <c r="AC54" s="79">
        <v>0</v>
      </c>
      <c r="AD54" s="79">
        <v>0</v>
      </c>
      <c r="AE54" s="79">
        <v>0</v>
      </c>
      <c r="AF54" s="79">
        <v>0</v>
      </c>
      <c r="AG54" s="79">
        <v>0</v>
      </c>
      <c r="AH54" s="79">
        <v>0</v>
      </c>
      <c r="AI54" s="79">
        <v>0</v>
      </c>
      <c r="AJ54" s="79">
        <v>0</v>
      </c>
      <c r="AK54" s="79">
        <v>0</v>
      </c>
      <c r="AL54" s="79">
        <v>0</v>
      </c>
      <c r="AM54" s="79">
        <v>0</v>
      </c>
      <c r="AN54" s="79">
        <v>0</v>
      </c>
      <c r="AO54" s="79">
        <v>0</v>
      </c>
      <c r="AP54" s="79">
        <v>0</v>
      </c>
      <c r="AQ54" s="79">
        <v>0</v>
      </c>
      <c r="AR54" s="79">
        <v>0</v>
      </c>
      <c r="AS54" s="79">
        <v>0</v>
      </c>
      <c r="AT54" s="79">
        <v>0</v>
      </c>
      <c r="AU54" s="79">
        <v>0</v>
      </c>
      <c r="AV54" s="79">
        <v>0</v>
      </c>
      <c r="AW54" s="79">
        <v>0</v>
      </c>
      <c r="AX54" s="79">
        <v>0</v>
      </c>
      <c r="AY54" s="79">
        <v>0</v>
      </c>
      <c r="AZ54" s="79">
        <v>0</v>
      </c>
      <c r="BA54" s="79">
        <v>0</v>
      </c>
      <c r="BB54" s="79">
        <v>0</v>
      </c>
      <c r="BC54" s="79">
        <v>0</v>
      </c>
      <c r="BD54" s="79">
        <v>0</v>
      </c>
      <c r="BE54" s="79">
        <v>0</v>
      </c>
      <c r="BF54" s="79">
        <v>0</v>
      </c>
      <c r="BG54" s="79">
        <v>0</v>
      </c>
      <c r="BH54" s="79">
        <v>0</v>
      </c>
      <c r="BI54" s="79">
        <v>0</v>
      </c>
      <c r="BJ54" s="79">
        <v>0</v>
      </c>
      <c r="BK54" s="79">
        <v>0</v>
      </c>
      <c r="BL54" s="79">
        <v>0</v>
      </c>
      <c r="BM54" s="79">
        <v>0</v>
      </c>
      <c r="BN54" s="79">
        <v>0</v>
      </c>
      <c r="BO54" s="79">
        <v>0</v>
      </c>
      <c r="BP54" s="79">
        <v>0</v>
      </c>
      <c r="BQ54" s="79">
        <v>0</v>
      </c>
      <c r="BR54" s="79">
        <v>0</v>
      </c>
      <c r="BS54" s="79">
        <v>0</v>
      </c>
      <c r="BT54" s="79">
        <v>2575274632.6800003</v>
      </c>
      <c r="BU54" s="80">
        <v>0</v>
      </c>
      <c r="BV54" s="79">
        <v>2839109135.3300004</v>
      </c>
      <c r="BW54" s="79">
        <v>0</v>
      </c>
      <c r="BX54" s="79">
        <f t="shared" ref="BX54:BX55" si="29">F54+I54+L54+O54+R54+U54+X54+AA54+AD54+AG54+AJ54+AM54+AP54+AS54+AV54+AY54+BB54+BE54+BH54+BK54+BN54+BQ54+BT54+$BW54</f>
        <v>2575274632.6800003</v>
      </c>
      <c r="BY54" s="79">
        <f t="shared" ref="BY54:BY55" si="30">G54+J54+M54+P54+S54+V54+Y54+AB54+AE54+AH54+AK54+AN54+AQ54+AT54+AW54+AZ54+BC54+BF54+BI54+BL54+BO54+BR54+BU54+$BW54</f>
        <v>0</v>
      </c>
      <c r="BZ54" s="79">
        <f t="shared" ref="BZ54:BZ55" si="31">H54+K54+N54+Q54+T54+W54+Z54+AC54+AF54+AI54+AL54+AO54+AR54+AU54+AX54+BA54+BD54+BG54+BJ54+BM54+BP54+BS54+BV54+$BW54</f>
        <v>2839109135.3300004</v>
      </c>
    </row>
    <row r="55" spans="1:78" s="27" customFormat="1" ht="10.199999999999999" x14ac:dyDescent="0.2">
      <c r="A55" s="19">
        <v>702</v>
      </c>
      <c r="B55" s="5" t="s">
        <v>45</v>
      </c>
      <c r="C55" s="6"/>
      <c r="D55" s="6"/>
      <c r="E55" s="7"/>
      <c r="F55" s="79">
        <v>0</v>
      </c>
      <c r="G55" s="79">
        <v>0</v>
      </c>
      <c r="H55" s="79">
        <v>0</v>
      </c>
      <c r="I55" s="79">
        <v>0</v>
      </c>
      <c r="J55" s="79">
        <v>0</v>
      </c>
      <c r="K55" s="79">
        <v>0</v>
      </c>
      <c r="L55" s="79">
        <v>0</v>
      </c>
      <c r="M55" s="79">
        <v>0</v>
      </c>
      <c r="N55" s="79">
        <v>0</v>
      </c>
      <c r="O55" s="79">
        <v>0</v>
      </c>
      <c r="P55" s="79">
        <v>0</v>
      </c>
      <c r="Q55" s="79">
        <v>0</v>
      </c>
      <c r="R55" s="79">
        <v>0</v>
      </c>
      <c r="S55" s="79">
        <v>0</v>
      </c>
      <c r="T55" s="79">
        <v>0</v>
      </c>
      <c r="U55" s="79">
        <v>0</v>
      </c>
      <c r="V55" s="79">
        <v>0</v>
      </c>
      <c r="W55" s="79">
        <v>0</v>
      </c>
      <c r="X55" s="79">
        <v>0</v>
      </c>
      <c r="Y55" s="79">
        <v>0</v>
      </c>
      <c r="Z55" s="79">
        <v>0</v>
      </c>
      <c r="AA55" s="79">
        <v>0</v>
      </c>
      <c r="AB55" s="79">
        <v>0</v>
      </c>
      <c r="AC55" s="79">
        <v>0</v>
      </c>
      <c r="AD55" s="79">
        <v>0</v>
      </c>
      <c r="AE55" s="79">
        <v>0</v>
      </c>
      <c r="AF55" s="79">
        <v>0</v>
      </c>
      <c r="AG55" s="79">
        <v>0</v>
      </c>
      <c r="AH55" s="79">
        <v>0</v>
      </c>
      <c r="AI55" s="79">
        <v>0</v>
      </c>
      <c r="AJ55" s="79">
        <v>0</v>
      </c>
      <c r="AK55" s="79">
        <v>0</v>
      </c>
      <c r="AL55" s="79">
        <v>0</v>
      </c>
      <c r="AM55" s="79">
        <v>0</v>
      </c>
      <c r="AN55" s="79">
        <v>0</v>
      </c>
      <c r="AO55" s="79">
        <v>0</v>
      </c>
      <c r="AP55" s="79">
        <v>0</v>
      </c>
      <c r="AQ55" s="79">
        <v>0</v>
      </c>
      <c r="AR55" s="79">
        <v>0</v>
      </c>
      <c r="AS55" s="79">
        <v>0</v>
      </c>
      <c r="AT55" s="79">
        <v>0</v>
      </c>
      <c r="AU55" s="79">
        <v>0</v>
      </c>
      <c r="AV55" s="79">
        <v>0</v>
      </c>
      <c r="AW55" s="79">
        <v>0</v>
      </c>
      <c r="AX55" s="79">
        <v>0</v>
      </c>
      <c r="AY55" s="79">
        <v>0</v>
      </c>
      <c r="AZ55" s="79">
        <v>0</v>
      </c>
      <c r="BA55" s="79">
        <v>0</v>
      </c>
      <c r="BB55" s="79">
        <v>0</v>
      </c>
      <c r="BC55" s="79">
        <v>0</v>
      </c>
      <c r="BD55" s="79">
        <v>0</v>
      </c>
      <c r="BE55" s="79">
        <v>0</v>
      </c>
      <c r="BF55" s="79">
        <v>0</v>
      </c>
      <c r="BG55" s="79">
        <v>0</v>
      </c>
      <c r="BH55" s="79">
        <v>0</v>
      </c>
      <c r="BI55" s="79">
        <v>0</v>
      </c>
      <c r="BJ55" s="79">
        <v>0</v>
      </c>
      <c r="BK55" s="79">
        <v>0</v>
      </c>
      <c r="BL55" s="79">
        <v>0</v>
      </c>
      <c r="BM55" s="79">
        <v>0</v>
      </c>
      <c r="BN55" s="79">
        <v>0</v>
      </c>
      <c r="BO55" s="79">
        <v>0</v>
      </c>
      <c r="BP55" s="79">
        <v>0</v>
      </c>
      <c r="BQ55" s="79">
        <v>0</v>
      </c>
      <c r="BR55" s="79">
        <v>0</v>
      </c>
      <c r="BS55" s="79">
        <v>0</v>
      </c>
      <c r="BT55" s="79">
        <v>986511.15</v>
      </c>
      <c r="BU55" s="80">
        <v>0</v>
      </c>
      <c r="BV55" s="79">
        <v>1329996.75</v>
      </c>
      <c r="BW55" s="79">
        <v>0</v>
      </c>
      <c r="BX55" s="79">
        <f t="shared" si="29"/>
        <v>986511.15</v>
      </c>
      <c r="BY55" s="79">
        <f t="shared" si="30"/>
        <v>0</v>
      </c>
      <c r="BZ55" s="79">
        <f t="shared" si="31"/>
        <v>1329996.75</v>
      </c>
    </row>
    <row r="56" spans="1:78" s="47" customFormat="1" ht="10.199999999999999" x14ac:dyDescent="0.2">
      <c r="A56" s="22">
        <v>700</v>
      </c>
      <c r="B56" s="23" t="s">
        <v>46</v>
      </c>
      <c r="C56" s="48"/>
      <c r="D56" s="48"/>
      <c r="E56" s="49"/>
      <c r="F56" s="81">
        <f>SUM(F54:F55)</f>
        <v>0</v>
      </c>
      <c r="G56" s="81">
        <f t="shared" ref="G56:BR56" si="32">SUM(G54:G55)</f>
        <v>0</v>
      </c>
      <c r="H56" s="81">
        <f t="shared" si="32"/>
        <v>0</v>
      </c>
      <c r="I56" s="81">
        <f t="shared" si="32"/>
        <v>0</v>
      </c>
      <c r="J56" s="81">
        <f t="shared" si="32"/>
        <v>0</v>
      </c>
      <c r="K56" s="81">
        <f t="shared" si="32"/>
        <v>0</v>
      </c>
      <c r="L56" s="81">
        <f t="shared" si="32"/>
        <v>0</v>
      </c>
      <c r="M56" s="81">
        <f t="shared" si="32"/>
        <v>0</v>
      </c>
      <c r="N56" s="81">
        <f t="shared" si="32"/>
        <v>0</v>
      </c>
      <c r="O56" s="81">
        <f t="shared" si="32"/>
        <v>0</v>
      </c>
      <c r="P56" s="81">
        <f t="shared" si="32"/>
        <v>0</v>
      </c>
      <c r="Q56" s="81">
        <f t="shared" si="32"/>
        <v>0</v>
      </c>
      <c r="R56" s="81">
        <f t="shared" si="32"/>
        <v>0</v>
      </c>
      <c r="S56" s="81">
        <f t="shared" si="32"/>
        <v>0</v>
      </c>
      <c r="T56" s="81">
        <f t="shared" si="32"/>
        <v>0</v>
      </c>
      <c r="U56" s="81">
        <f t="shared" si="32"/>
        <v>0</v>
      </c>
      <c r="V56" s="81">
        <f t="shared" si="32"/>
        <v>0</v>
      </c>
      <c r="W56" s="81">
        <f t="shared" si="32"/>
        <v>0</v>
      </c>
      <c r="X56" s="81">
        <f t="shared" si="32"/>
        <v>0</v>
      </c>
      <c r="Y56" s="81">
        <f t="shared" si="32"/>
        <v>0</v>
      </c>
      <c r="Z56" s="81">
        <f t="shared" si="32"/>
        <v>0</v>
      </c>
      <c r="AA56" s="81">
        <f t="shared" si="32"/>
        <v>0</v>
      </c>
      <c r="AB56" s="81">
        <f t="shared" si="32"/>
        <v>0</v>
      </c>
      <c r="AC56" s="81">
        <f t="shared" si="32"/>
        <v>0</v>
      </c>
      <c r="AD56" s="81">
        <f t="shared" si="32"/>
        <v>0</v>
      </c>
      <c r="AE56" s="81">
        <f t="shared" si="32"/>
        <v>0</v>
      </c>
      <c r="AF56" s="81">
        <f t="shared" si="32"/>
        <v>0</v>
      </c>
      <c r="AG56" s="81">
        <f t="shared" si="32"/>
        <v>0</v>
      </c>
      <c r="AH56" s="81">
        <f t="shared" si="32"/>
        <v>0</v>
      </c>
      <c r="AI56" s="81">
        <f t="shared" si="32"/>
        <v>0</v>
      </c>
      <c r="AJ56" s="81">
        <f t="shared" si="32"/>
        <v>0</v>
      </c>
      <c r="AK56" s="81">
        <f t="shared" si="32"/>
        <v>0</v>
      </c>
      <c r="AL56" s="81">
        <f t="shared" si="32"/>
        <v>0</v>
      </c>
      <c r="AM56" s="81">
        <f t="shared" si="32"/>
        <v>0</v>
      </c>
      <c r="AN56" s="81">
        <f t="shared" si="32"/>
        <v>0</v>
      </c>
      <c r="AO56" s="81">
        <f t="shared" si="32"/>
        <v>0</v>
      </c>
      <c r="AP56" s="81">
        <f t="shared" si="32"/>
        <v>0</v>
      </c>
      <c r="AQ56" s="81">
        <f t="shared" si="32"/>
        <v>0</v>
      </c>
      <c r="AR56" s="81">
        <f t="shared" si="32"/>
        <v>0</v>
      </c>
      <c r="AS56" s="81">
        <f t="shared" si="32"/>
        <v>0</v>
      </c>
      <c r="AT56" s="81">
        <f t="shared" si="32"/>
        <v>0</v>
      </c>
      <c r="AU56" s="81">
        <f t="shared" si="32"/>
        <v>0</v>
      </c>
      <c r="AV56" s="81">
        <f t="shared" si="32"/>
        <v>0</v>
      </c>
      <c r="AW56" s="81">
        <f t="shared" si="32"/>
        <v>0</v>
      </c>
      <c r="AX56" s="81">
        <f t="shared" si="32"/>
        <v>0</v>
      </c>
      <c r="AY56" s="81">
        <f t="shared" si="32"/>
        <v>0</v>
      </c>
      <c r="AZ56" s="81">
        <f t="shared" si="32"/>
        <v>0</v>
      </c>
      <c r="BA56" s="81">
        <f t="shared" si="32"/>
        <v>0</v>
      </c>
      <c r="BB56" s="81">
        <f t="shared" si="32"/>
        <v>0</v>
      </c>
      <c r="BC56" s="81">
        <f t="shared" si="32"/>
        <v>0</v>
      </c>
      <c r="BD56" s="81">
        <f t="shared" si="32"/>
        <v>0</v>
      </c>
      <c r="BE56" s="81">
        <f t="shared" si="32"/>
        <v>0</v>
      </c>
      <c r="BF56" s="81">
        <f t="shared" si="32"/>
        <v>0</v>
      </c>
      <c r="BG56" s="81">
        <f t="shared" si="32"/>
        <v>0</v>
      </c>
      <c r="BH56" s="81">
        <f t="shared" si="32"/>
        <v>0</v>
      </c>
      <c r="BI56" s="81">
        <f t="shared" si="32"/>
        <v>0</v>
      </c>
      <c r="BJ56" s="81">
        <f t="shared" si="32"/>
        <v>0</v>
      </c>
      <c r="BK56" s="81">
        <f t="shared" si="32"/>
        <v>0</v>
      </c>
      <c r="BL56" s="81">
        <f t="shared" si="32"/>
        <v>0</v>
      </c>
      <c r="BM56" s="81">
        <f t="shared" si="32"/>
        <v>0</v>
      </c>
      <c r="BN56" s="81">
        <f t="shared" si="32"/>
        <v>0</v>
      </c>
      <c r="BO56" s="81">
        <f t="shared" si="32"/>
        <v>0</v>
      </c>
      <c r="BP56" s="81">
        <f t="shared" si="32"/>
        <v>0</v>
      </c>
      <c r="BQ56" s="81">
        <f t="shared" si="32"/>
        <v>0</v>
      </c>
      <c r="BR56" s="81">
        <f t="shared" si="32"/>
        <v>0</v>
      </c>
      <c r="BS56" s="81">
        <f t="shared" ref="BS56:BZ56" si="33">SUM(BS54:BS55)</f>
        <v>0</v>
      </c>
      <c r="BT56" s="81">
        <f t="shared" si="33"/>
        <v>2576261143.8300004</v>
      </c>
      <c r="BU56" s="81">
        <f t="shared" si="33"/>
        <v>0</v>
      </c>
      <c r="BV56" s="81">
        <f t="shared" si="33"/>
        <v>2840439132.0800004</v>
      </c>
      <c r="BW56" s="81">
        <f t="shared" si="33"/>
        <v>0</v>
      </c>
      <c r="BX56" s="81">
        <f t="shared" si="33"/>
        <v>2576261143.8300004</v>
      </c>
      <c r="BY56" s="81">
        <f t="shared" si="33"/>
        <v>0</v>
      </c>
      <c r="BZ56" s="81">
        <f t="shared" si="33"/>
        <v>2840439132.0800004</v>
      </c>
    </row>
    <row r="57" spans="1:78" s="47" customFormat="1" ht="10.199999999999999" x14ac:dyDescent="0.2">
      <c r="A57" s="50"/>
      <c r="B57" s="24" t="s">
        <v>47</v>
      </c>
      <c r="C57" s="24"/>
      <c r="D57" s="24"/>
      <c r="E57" s="51"/>
      <c r="F57" s="82">
        <f t="shared" ref="F57:BQ57" si="34">F13+F25+F33+F40+F47+F51+F56</f>
        <v>1434417269.6300001</v>
      </c>
      <c r="G57" s="82">
        <f t="shared" si="34"/>
        <v>544920.39</v>
      </c>
      <c r="H57" s="82">
        <f t="shared" si="34"/>
        <v>1029715772.0499997</v>
      </c>
      <c r="I57" s="82">
        <f t="shared" si="34"/>
        <v>0</v>
      </c>
      <c r="J57" s="82">
        <f t="shared" si="34"/>
        <v>0</v>
      </c>
      <c r="K57" s="82">
        <f t="shared" si="34"/>
        <v>0</v>
      </c>
      <c r="L57" s="82">
        <f t="shared" si="34"/>
        <v>1783792.65</v>
      </c>
      <c r="M57" s="82">
        <f t="shared" si="34"/>
        <v>423974.06</v>
      </c>
      <c r="N57" s="82">
        <f t="shared" si="34"/>
        <v>1111424.97</v>
      </c>
      <c r="O57" s="82">
        <f t="shared" si="34"/>
        <v>96291861.030000001</v>
      </c>
      <c r="P57" s="82">
        <f t="shared" si="34"/>
        <v>9599078.0199999996</v>
      </c>
      <c r="Q57" s="82">
        <f t="shared" si="34"/>
        <v>123498887.65000001</v>
      </c>
      <c r="R57" s="82">
        <f t="shared" si="34"/>
        <v>94605041.24000001</v>
      </c>
      <c r="S57" s="82">
        <f t="shared" si="34"/>
        <v>0</v>
      </c>
      <c r="T57" s="82">
        <f t="shared" si="34"/>
        <v>104442780.91</v>
      </c>
      <c r="U57" s="82">
        <f t="shared" si="34"/>
        <v>22509448.420000002</v>
      </c>
      <c r="V57" s="82">
        <f t="shared" si="34"/>
        <v>0</v>
      </c>
      <c r="W57" s="82">
        <f t="shared" si="34"/>
        <v>22330595.879999999</v>
      </c>
      <c r="X57" s="82">
        <f t="shared" si="34"/>
        <v>14795751.340000002</v>
      </c>
      <c r="Y57" s="82">
        <f t="shared" si="34"/>
        <v>0</v>
      </c>
      <c r="Z57" s="82">
        <f t="shared" si="34"/>
        <v>30749370.68</v>
      </c>
      <c r="AA57" s="82">
        <f t="shared" si="34"/>
        <v>382703005.13999987</v>
      </c>
      <c r="AB57" s="82">
        <f t="shared" si="34"/>
        <v>0</v>
      </c>
      <c r="AC57" s="82">
        <f t="shared" si="34"/>
        <v>165165830.94999999</v>
      </c>
      <c r="AD57" s="82">
        <f t="shared" si="34"/>
        <v>571833722.79999995</v>
      </c>
      <c r="AE57" s="82">
        <f t="shared" si="34"/>
        <v>12113097.41</v>
      </c>
      <c r="AF57" s="82">
        <f t="shared" si="34"/>
        <v>472603926.80000001</v>
      </c>
      <c r="AG57" s="82">
        <f t="shared" si="34"/>
        <v>1934756907.0500004</v>
      </c>
      <c r="AH57" s="82">
        <f t="shared" si="34"/>
        <v>11000000</v>
      </c>
      <c r="AI57" s="82">
        <f t="shared" si="34"/>
        <v>1696879395.9000003</v>
      </c>
      <c r="AJ57" s="82">
        <f t="shared" si="34"/>
        <v>3095664.8000000003</v>
      </c>
      <c r="AK57" s="82">
        <f t="shared" si="34"/>
        <v>25667003.18</v>
      </c>
      <c r="AL57" s="82">
        <f t="shared" si="34"/>
        <v>7829960</v>
      </c>
      <c r="AM57" s="82">
        <f t="shared" si="34"/>
        <v>68692380.950000003</v>
      </c>
      <c r="AN57" s="82">
        <f t="shared" si="34"/>
        <v>0</v>
      </c>
      <c r="AO57" s="82">
        <f t="shared" si="34"/>
        <v>165190449.84</v>
      </c>
      <c r="AP57" s="82">
        <f t="shared" si="34"/>
        <v>10803838331.249998</v>
      </c>
      <c r="AQ57" s="82">
        <f t="shared" si="34"/>
        <v>4255410</v>
      </c>
      <c r="AR57" s="82">
        <f t="shared" si="34"/>
        <v>11088614494.75</v>
      </c>
      <c r="AS57" s="82">
        <f t="shared" si="34"/>
        <v>155605289.97</v>
      </c>
      <c r="AT57" s="82">
        <f t="shared" si="34"/>
        <v>648554.16</v>
      </c>
      <c r="AU57" s="82">
        <f t="shared" si="34"/>
        <v>165882029.86000004</v>
      </c>
      <c r="AV57" s="82">
        <f t="shared" si="34"/>
        <v>118628986.35999998</v>
      </c>
      <c r="AW57" s="82">
        <f t="shared" si="34"/>
        <v>0</v>
      </c>
      <c r="AX57" s="82">
        <f t="shared" si="34"/>
        <v>81571196.959999993</v>
      </c>
      <c r="AY57" s="82">
        <f t="shared" si="34"/>
        <v>36356938.650000006</v>
      </c>
      <c r="AZ57" s="82">
        <f t="shared" si="34"/>
        <v>127000</v>
      </c>
      <c r="BA57" s="82">
        <f t="shared" si="34"/>
        <v>60199758.559999995</v>
      </c>
      <c r="BB57" s="82">
        <f t="shared" si="34"/>
        <v>8537.5400000000009</v>
      </c>
      <c r="BC57" s="82">
        <f t="shared" si="34"/>
        <v>0</v>
      </c>
      <c r="BD57" s="82">
        <f t="shared" si="34"/>
        <v>2454339.04</v>
      </c>
      <c r="BE57" s="82">
        <f t="shared" si="34"/>
        <v>230179327.65000004</v>
      </c>
      <c r="BF57" s="82">
        <f t="shared" si="34"/>
        <v>0</v>
      </c>
      <c r="BG57" s="82">
        <f t="shared" si="34"/>
        <v>267730161.26000002</v>
      </c>
      <c r="BH57" s="82">
        <f t="shared" si="34"/>
        <v>61461</v>
      </c>
      <c r="BI57" s="82">
        <f t="shared" si="34"/>
        <v>0</v>
      </c>
      <c r="BJ57" s="82">
        <f t="shared" si="34"/>
        <v>345151.64999999997</v>
      </c>
      <c r="BK57" s="82">
        <f t="shared" si="34"/>
        <v>0</v>
      </c>
      <c r="BL57" s="82">
        <f t="shared" si="34"/>
        <v>78138906.11999999</v>
      </c>
      <c r="BM57" s="82">
        <f t="shared" si="34"/>
        <v>0</v>
      </c>
      <c r="BN57" s="82">
        <f t="shared" si="34"/>
        <v>1033014268.8700001</v>
      </c>
      <c r="BO57" s="82">
        <f t="shared" si="34"/>
        <v>0</v>
      </c>
      <c r="BP57" s="82">
        <f t="shared" si="34"/>
        <v>1033014268.8700001</v>
      </c>
      <c r="BQ57" s="82">
        <f t="shared" si="34"/>
        <v>0</v>
      </c>
      <c r="BR57" s="82">
        <f t="shared" ref="BR57:BW57" si="35">BR13+BR25+BR33+BR40+BR47+BR51+BR56</f>
        <v>0</v>
      </c>
      <c r="BS57" s="82">
        <f t="shared" si="35"/>
        <v>0</v>
      </c>
      <c r="BT57" s="82">
        <f t="shared" si="35"/>
        <v>2576261143.8300004</v>
      </c>
      <c r="BU57" s="82">
        <f t="shared" si="35"/>
        <v>0</v>
      </c>
      <c r="BV57" s="82">
        <f t="shared" si="35"/>
        <v>2840439132.0800004</v>
      </c>
      <c r="BW57" s="82">
        <f t="shared" si="35"/>
        <v>151092770.44999999</v>
      </c>
      <c r="BX57" s="82">
        <f>BX13+BX25+BX33+BX40+BX47+BX51+BX56</f>
        <v>19730531900.619999</v>
      </c>
      <c r="BY57" s="82">
        <f t="shared" ref="BY57:BZ57" si="36">BY13+BY25+BY33+BY40+BY47+BY51+BY56</f>
        <v>142517943.33999997</v>
      </c>
      <c r="BZ57" s="82">
        <f t="shared" si="36"/>
        <v>19359768928.66</v>
      </c>
    </row>
    <row r="58" spans="1:78" s="32" customFormat="1" ht="57" customHeight="1" x14ac:dyDescent="0.3">
      <c r="A58" s="37"/>
      <c r="B58" s="69" t="s">
        <v>77</v>
      </c>
      <c r="C58" s="69"/>
      <c r="D58" s="69"/>
      <c r="E58" s="70"/>
      <c r="F58" s="83"/>
      <c r="G58" s="84"/>
      <c r="H58" s="84"/>
      <c r="I58" s="84"/>
      <c r="J58" s="84"/>
      <c r="K58" s="84"/>
      <c r="L58" s="84"/>
      <c r="M58" s="85"/>
      <c r="N58" s="84"/>
      <c r="O58" s="84"/>
      <c r="P58" s="84"/>
      <c r="Q58" s="84"/>
      <c r="R58" s="84"/>
      <c r="S58" s="84"/>
      <c r="T58" s="84"/>
      <c r="U58" s="84"/>
      <c r="V58" s="85"/>
      <c r="W58" s="84"/>
      <c r="X58" s="84"/>
      <c r="Y58" s="84"/>
      <c r="Z58" s="84"/>
      <c r="AA58" s="84"/>
      <c r="AB58" s="84"/>
      <c r="AC58" s="84"/>
      <c r="AD58" s="84"/>
      <c r="AE58" s="85"/>
      <c r="AF58" s="84"/>
      <c r="AG58" s="84"/>
      <c r="AH58" s="84"/>
      <c r="AI58" s="84"/>
      <c r="AJ58" s="84"/>
      <c r="AK58" s="84"/>
      <c r="AL58" s="84"/>
      <c r="AM58" s="84"/>
      <c r="AN58" s="85"/>
      <c r="AO58" s="84"/>
      <c r="AP58" s="84"/>
      <c r="AQ58" s="84"/>
      <c r="AR58" s="84"/>
      <c r="AS58" s="84"/>
      <c r="AT58" s="84"/>
      <c r="AU58" s="84"/>
      <c r="AV58" s="84"/>
      <c r="AW58" s="85"/>
      <c r="AX58" s="84"/>
      <c r="AY58" s="84"/>
      <c r="AZ58" s="84"/>
      <c r="BA58" s="84"/>
      <c r="BB58" s="84"/>
      <c r="BC58" s="84"/>
      <c r="BD58" s="84"/>
      <c r="BE58" s="84"/>
      <c r="BF58" s="85"/>
      <c r="BG58" s="84"/>
      <c r="BH58" s="84"/>
      <c r="BI58" s="84"/>
      <c r="BJ58" s="84"/>
      <c r="BK58" s="84"/>
      <c r="BL58" s="84"/>
      <c r="BM58" s="84"/>
      <c r="BN58" s="84"/>
      <c r="BO58" s="85"/>
      <c r="BP58" s="84"/>
      <c r="BQ58" s="84"/>
      <c r="BR58" s="84"/>
      <c r="BS58" s="84"/>
      <c r="BT58" s="84"/>
      <c r="BU58" s="85"/>
      <c r="BV58" s="84"/>
      <c r="BW58" s="84"/>
      <c r="BX58" s="91">
        <v>2764207884.0299988</v>
      </c>
      <c r="BY58" s="92"/>
      <c r="BZ58" s="93">
        <v>709903023.55999756</v>
      </c>
    </row>
    <row r="59" spans="1:78" s="27" customFormat="1" ht="10.199999999999999" x14ac:dyDescent="0.2">
      <c r="A59" s="6" t="s">
        <v>67</v>
      </c>
      <c r="B59" s="21"/>
      <c r="C59" s="6"/>
      <c r="D59" s="6"/>
      <c r="E59" s="6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</row>
    <row r="60" spans="1:78" s="27" customFormat="1" ht="10.199999999999999" x14ac:dyDescent="0.2">
      <c r="A60" s="25" t="s">
        <v>68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BX60" s="86"/>
    </row>
    <row r="61" spans="1:78" s="27" customFormat="1" ht="10.199999999999999" x14ac:dyDescent="0.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BX61" s="87"/>
    </row>
    <row r="62" spans="1:78" x14ac:dyDescent="0.3"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BX62" s="88"/>
      <c r="BZ62" s="45"/>
    </row>
    <row r="63" spans="1:78" x14ac:dyDescent="0.3"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BL63" s="39"/>
      <c r="BX63" s="88"/>
      <c r="BZ63" s="45"/>
    </row>
    <row r="64" spans="1:78" x14ac:dyDescent="0.3"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BX64" s="89"/>
    </row>
    <row r="65" spans="21:76" x14ac:dyDescent="0.3"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BX65" s="90"/>
    </row>
    <row r="66" spans="21:76" x14ac:dyDescent="0.3"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</row>
    <row r="67" spans="21:76" x14ac:dyDescent="0.3"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</row>
    <row r="68" spans="21:76" x14ac:dyDescent="0.3"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</row>
    <row r="69" spans="21:76" x14ac:dyDescent="0.3"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</row>
    <row r="70" spans="21:76" x14ac:dyDescent="0.3"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</row>
    <row r="71" spans="21:76" x14ac:dyDescent="0.3"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</row>
    <row r="72" spans="21:76" x14ac:dyDescent="0.3"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</row>
    <row r="73" spans="21:76" x14ac:dyDescent="0.3"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</row>
    <row r="74" spans="21:76" x14ac:dyDescent="0.3"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</row>
    <row r="75" spans="21:76" x14ac:dyDescent="0.3"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</row>
    <row r="76" spans="21:76" x14ac:dyDescent="0.3"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</row>
    <row r="77" spans="21:76" x14ac:dyDescent="0.3"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</row>
    <row r="78" spans="21:76" x14ac:dyDescent="0.3"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</row>
    <row r="79" spans="21:76" x14ac:dyDescent="0.3"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</row>
    <row r="80" spans="21:76" x14ac:dyDescent="0.3"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</row>
    <row r="81" spans="21:35" x14ac:dyDescent="0.3"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</row>
    <row r="82" spans="21:35" x14ac:dyDescent="0.3"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</row>
    <row r="83" spans="21:35" x14ac:dyDescent="0.3"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</row>
    <row r="84" spans="21:35" x14ac:dyDescent="0.3"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</row>
    <row r="85" spans="21:35" x14ac:dyDescent="0.3"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</row>
    <row r="86" spans="21:35" x14ac:dyDescent="0.3"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</row>
    <row r="87" spans="21:35" x14ac:dyDescent="0.3"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</row>
    <row r="88" spans="21:35" x14ac:dyDescent="0.3"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</row>
    <row r="89" spans="21:35" x14ac:dyDescent="0.3"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</row>
    <row r="90" spans="21:35" x14ac:dyDescent="0.3"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</row>
    <row r="91" spans="21:35" x14ac:dyDescent="0.3"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</row>
    <row r="92" spans="21:35" x14ac:dyDescent="0.3"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</row>
    <row r="93" spans="21:35" x14ac:dyDescent="0.3"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</row>
    <row r="94" spans="21:35" x14ac:dyDescent="0.3"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</row>
    <row r="95" spans="21:35" x14ac:dyDescent="0.3"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</row>
    <row r="96" spans="21:35" x14ac:dyDescent="0.3"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</row>
    <row r="97" spans="21:35" x14ac:dyDescent="0.3"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</row>
    <row r="98" spans="21:35" x14ac:dyDescent="0.3"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</row>
    <row r="99" spans="21:35" x14ac:dyDescent="0.3"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</row>
    <row r="100" spans="21:35" x14ac:dyDescent="0.3"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</row>
    <row r="101" spans="21:35" x14ac:dyDescent="0.3"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</row>
    <row r="102" spans="21:35" x14ac:dyDescent="0.3"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</row>
    <row r="103" spans="21:35" x14ac:dyDescent="0.3"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</row>
    <row r="104" spans="21:35" x14ac:dyDescent="0.3"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</row>
    <row r="105" spans="21:35" x14ac:dyDescent="0.3"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</row>
    <row r="106" spans="21:35" x14ac:dyDescent="0.3"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</row>
    <row r="107" spans="21:35" x14ac:dyDescent="0.3"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</row>
    <row r="108" spans="21:35" x14ac:dyDescent="0.3"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</row>
    <row r="109" spans="21:35" x14ac:dyDescent="0.3"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</row>
  </sheetData>
  <mergeCells count="103">
    <mergeCell ref="BX58:BY58"/>
    <mergeCell ref="BA11:BA12"/>
    <mergeCell ref="BD11:BD12"/>
    <mergeCell ref="BG11:BG12"/>
    <mergeCell ref="BJ11:BJ12"/>
    <mergeCell ref="BM11:BM12"/>
    <mergeCell ref="AL11:AL12"/>
    <mergeCell ref="AO11:AO12"/>
    <mergeCell ref="AR11:AR12"/>
    <mergeCell ref="AU11:AU12"/>
    <mergeCell ref="AX11:AX12"/>
    <mergeCell ref="BB11:BC11"/>
    <mergeCell ref="BE11:BF11"/>
    <mergeCell ref="T11:T12"/>
    <mergeCell ref="W11:W12"/>
    <mergeCell ref="Z11:Z12"/>
    <mergeCell ref="AC11:AC12"/>
    <mergeCell ref="AF11:AF12"/>
    <mergeCell ref="AM9:AO9"/>
    <mergeCell ref="B49:E49"/>
    <mergeCell ref="U9:W9"/>
    <mergeCell ref="X9:Z9"/>
    <mergeCell ref="U11:V11"/>
    <mergeCell ref="X11:Y11"/>
    <mergeCell ref="A10:E10"/>
    <mergeCell ref="F10:H10"/>
    <mergeCell ref="I10:K10"/>
    <mergeCell ref="B13:E13"/>
    <mergeCell ref="B35:E35"/>
    <mergeCell ref="R9:T9"/>
    <mergeCell ref="R10:T10"/>
    <mergeCell ref="F11:G11"/>
    <mergeCell ref="I11:J11"/>
    <mergeCell ref="L11:M11"/>
    <mergeCell ref="O11:P11"/>
    <mergeCell ref="R11:S11"/>
    <mergeCell ref="L10:N10"/>
    <mergeCell ref="O10:Q10"/>
    <mergeCell ref="F9:H9"/>
    <mergeCell ref="I9:K9"/>
    <mergeCell ref="L9:N9"/>
    <mergeCell ref="O9:Q9"/>
    <mergeCell ref="H11:H12"/>
    <mergeCell ref="K11:K12"/>
    <mergeCell ref="N11:N12"/>
    <mergeCell ref="Q11:Q12"/>
    <mergeCell ref="AJ11:AK11"/>
    <mergeCell ref="AM11:AN11"/>
    <mergeCell ref="AP11:AQ11"/>
    <mergeCell ref="AS11:AT11"/>
    <mergeCell ref="AV11:AW11"/>
    <mergeCell ref="AJ9:AL9"/>
    <mergeCell ref="U10:W10"/>
    <mergeCell ref="X10:Z10"/>
    <mergeCell ref="AA10:AC10"/>
    <mergeCell ref="AD10:AF10"/>
    <mergeCell ref="AG10:AI10"/>
    <mergeCell ref="AA11:AB11"/>
    <mergeCell ref="AD11:AE11"/>
    <mergeCell ref="AG11:AH11"/>
    <mergeCell ref="AD9:AF9"/>
    <mergeCell ref="AG9:AI9"/>
    <mergeCell ref="AA9:AC9"/>
    <mergeCell ref="AI11:AI12"/>
    <mergeCell ref="B58:E58"/>
    <mergeCell ref="BH11:BI11"/>
    <mergeCell ref="BK11:BL11"/>
    <mergeCell ref="BN9:BP9"/>
    <mergeCell ref="BQ9:BS9"/>
    <mergeCell ref="BK9:BM9"/>
    <mergeCell ref="AY10:BA10"/>
    <mergeCell ref="BB10:BD10"/>
    <mergeCell ref="BE10:BG10"/>
    <mergeCell ref="BH10:BJ10"/>
    <mergeCell ref="BK10:BM10"/>
    <mergeCell ref="BH9:BJ9"/>
    <mergeCell ref="AY9:BA9"/>
    <mergeCell ref="BB9:BD9"/>
    <mergeCell ref="BE9:BG9"/>
    <mergeCell ref="AY11:AZ11"/>
    <mergeCell ref="AP9:AR9"/>
    <mergeCell ref="AV9:AX9"/>
    <mergeCell ref="AJ10:AL10"/>
    <mergeCell ref="AM10:AO10"/>
    <mergeCell ref="AP10:AR10"/>
    <mergeCell ref="AS10:AU10"/>
    <mergeCell ref="AV10:AX10"/>
    <mergeCell ref="AS9:AU9"/>
    <mergeCell ref="BX9:BZ10"/>
    <mergeCell ref="BN10:BP10"/>
    <mergeCell ref="BQ10:BS10"/>
    <mergeCell ref="BT10:BV10"/>
    <mergeCell ref="BN11:BO11"/>
    <mergeCell ref="BQ11:BR11"/>
    <mergeCell ref="BT11:BU11"/>
    <mergeCell ref="BX11:BY11"/>
    <mergeCell ref="BW9:BW10"/>
    <mergeCell ref="BT9:BV9"/>
    <mergeCell ref="BP11:BP12"/>
    <mergeCell ref="BS11:BS12"/>
    <mergeCell ref="BV11:BV12"/>
    <mergeCell ref="BZ11:BZ12"/>
    <mergeCell ref="BW11:BW12"/>
  </mergeCells>
  <pageMargins left="0.34" right="0.36" top="0.55000000000000004" bottom="0.5" header="0.31496062992125984" footer="0.31496062992125984"/>
  <pageSetup scale="7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367</vt:i4>
      </vt:variant>
    </vt:vector>
  </HeadingPairs>
  <TitlesOfParts>
    <vt:vector size="368" baseType="lpstr">
      <vt:lpstr>Foglio1</vt:lpstr>
      <vt:lpstr>range1</vt:lpstr>
      <vt:lpstr>range10</vt:lpstr>
      <vt:lpstr>range100</vt:lpstr>
      <vt:lpstr>range101</vt:lpstr>
      <vt:lpstr>range102</vt:lpstr>
      <vt:lpstr>range103</vt:lpstr>
      <vt:lpstr>range104</vt:lpstr>
      <vt:lpstr>range105</vt:lpstr>
      <vt:lpstr>range106</vt:lpstr>
      <vt:lpstr>range107</vt:lpstr>
      <vt:lpstr>range108</vt:lpstr>
      <vt:lpstr>range109</vt:lpstr>
      <vt:lpstr>range11</vt:lpstr>
      <vt:lpstr>range110</vt:lpstr>
      <vt:lpstr>range111</vt:lpstr>
      <vt:lpstr>range112</vt:lpstr>
      <vt:lpstr>range113</vt:lpstr>
      <vt:lpstr>range114</vt:lpstr>
      <vt:lpstr>range115</vt:lpstr>
      <vt:lpstr>range116</vt:lpstr>
      <vt:lpstr>range117</vt:lpstr>
      <vt:lpstr>range118</vt:lpstr>
      <vt:lpstr>range119</vt:lpstr>
      <vt:lpstr>range12</vt:lpstr>
      <vt:lpstr>range120</vt:lpstr>
      <vt:lpstr>range121</vt:lpstr>
      <vt:lpstr>range122</vt:lpstr>
      <vt:lpstr>range123</vt:lpstr>
      <vt:lpstr>range124</vt:lpstr>
      <vt:lpstr>range125</vt:lpstr>
      <vt:lpstr>range126</vt:lpstr>
      <vt:lpstr>range127</vt:lpstr>
      <vt:lpstr>range128</vt:lpstr>
      <vt:lpstr>range129</vt:lpstr>
      <vt:lpstr>range13</vt:lpstr>
      <vt:lpstr>range130</vt:lpstr>
      <vt:lpstr>range131</vt:lpstr>
      <vt:lpstr>range132</vt:lpstr>
      <vt:lpstr>range133</vt:lpstr>
      <vt:lpstr>range134</vt:lpstr>
      <vt:lpstr>range135</vt:lpstr>
      <vt:lpstr>range136</vt:lpstr>
      <vt:lpstr>range137</vt:lpstr>
      <vt:lpstr>range138</vt:lpstr>
      <vt:lpstr>range139</vt:lpstr>
      <vt:lpstr>range14</vt:lpstr>
      <vt:lpstr>range140</vt:lpstr>
      <vt:lpstr>range141</vt:lpstr>
      <vt:lpstr>range142</vt:lpstr>
      <vt:lpstr>range143</vt:lpstr>
      <vt:lpstr>range144</vt:lpstr>
      <vt:lpstr>range145</vt:lpstr>
      <vt:lpstr>range146</vt:lpstr>
      <vt:lpstr>range147</vt:lpstr>
      <vt:lpstr>range148</vt:lpstr>
      <vt:lpstr>range149</vt:lpstr>
      <vt:lpstr>range15</vt:lpstr>
      <vt:lpstr>range150</vt:lpstr>
      <vt:lpstr>range151</vt:lpstr>
      <vt:lpstr>range152</vt:lpstr>
      <vt:lpstr>range153</vt:lpstr>
      <vt:lpstr>range154</vt:lpstr>
      <vt:lpstr>range155</vt:lpstr>
      <vt:lpstr>range156</vt:lpstr>
      <vt:lpstr>range157</vt:lpstr>
      <vt:lpstr>range158</vt:lpstr>
      <vt:lpstr>range159</vt:lpstr>
      <vt:lpstr>range16</vt:lpstr>
      <vt:lpstr>range160</vt:lpstr>
      <vt:lpstr>range161</vt:lpstr>
      <vt:lpstr>range162</vt:lpstr>
      <vt:lpstr>range163</vt:lpstr>
      <vt:lpstr>range164</vt:lpstr>
      <vt:lpstr>range165</vt:lpstr>
      <vt:lpstr>range166</vt:lpstr>
      <vt:lpstr>range167</vt:lpstr>
      <vt:lpstr>range168</vt:lpstr>
      <vt:lpstr>range169</vt:lpstr>
      <vt:lpstr>range17</vt:lpstr>
      <vt:lpstr>range170</vt:lpstr>
      <vt:lpstr>range171</vt:lpstr>
      <vt:lpstr>range172</vt:lpstr>
      <vt:lpstr>range173</vt:lpstr>
      <vt:lpstr>range174</vt:lpstr>
      <vt:lpstr>range175</vt:lpstr>
      <vt:lpstr>range176</vt:lpstr>
      <vt:lpstr>range177</vt:lpstr>
      <vt:lpstr>range178</vt:lpstr>
      <vt:lpstr>range179</vt:lpstr>
      <vt:lpstr>range18</vt:lpstr>
      <vt:lpstr>range180</vt:lpstr>
      <vt:lpstr>range181</vt:lpstr>
      <vt:lpstr>range182</vt:lpstr>
      <vt:lpstr>range183</vt:lpstr>
      <vt:lpstr>range184</vt:lpstr>
      <vt:lpstr>range185</vt:lpstr>
      <vt:lpstr>range186</vt:lpstr>
      <vt:lpstr>range187</vt:lpstr>
      <vt:lpstr>range188</vt:lpstr>
      <vt:lpstr>range189</vt:lpstr>
      <vt:lpstr>range19</vt:lpstr>
      <vt:lpstr>range190</vt:lpstr>
      <vt:lpstr>range191</vt:lpstr>
      <vt:lpstr>range192</vt:lpstr>
      <vt:lpstr>range193</vt:lpstr>
      <vt:lpstr>range194</vt:lpstr>
      <vt:lpstr>range195</vt:lpstr>
      <vt:lpstr>range196</vt:lpstr>
      <vt:lpstr>range197</vt:lpstr>
      <vt:lpstr>range198</vt:lpstr>
      <vt:lpstr>range199</vt:lpstr>
      <vt:lpstr>range2</vt:lpstr>
      <vt:lpstr>range20</vt:lpstr>
      <vt:lpstr>range200</vt:lpstr>
      <vt:lpstr>range201</vt:lpstr>
      <vt:lpstr>range202</vt:lpstr>
      <vt:lpstr>range203</vt:lpstr>
      <vt:lpstr>range204</vt:lpstr>
      <vt:lpstr>range205</vt:lpstr>
      <vt:lpstr>range206</vt:lpstr>
      <vt:lpstr>range207</vt:lpstr>
      <vt:lpstr>range208</vt:lpstr>
      <vt:lpstr>range209</vt:lpstr>
      <vt:lpstr>range21</vt:lpstr>
      <vt:lpstr>range210</vt:lpstr>
      <vt:lpstr>range211</vt:lpstr>
      <vt:lpstr>range212</vt:lpstr>
      <vt:lpstr>range213</vt:lpstr>
      <vt:lpstr>range214</vt:lpstr>
      <vt:lpstr>range215</vt:lpstr>
      <vt:lpstr>range216</vt:lpstr>
      <vt:lpstr>range217</vt:lpstr>
      <vt:lpstr>range218</vt:lpstr>
      <vt:lpstr>range219</vt:lpstr>
      <vt:lpstr>range22</vt:lpstr>
      <vt:lpstr>range220</vt:lpstr>
      <vt:lpstr>range221</vt:lpstr>
      <vt:lpstr>range222</vt:lpstr>
      <vt:lpstr>range223</vt:lpstr>
      <vt:lpstr>range224</vt:lpstr>
      <vt:lpstr>range225</vt:lpstr>
      <vt:lpstr>range226</vt:lpstr>
      <vt:lpstr>range227</vt:lpstr>
      <vt:lpstr>range228</vt:lpstr>
      <vt:lpstr>range229</vt:lpstr>
      <vt:lpstr>range23</vt:lpstr>
      <vt:lpstr>range230</vt:lpstr>
      <vt:lpstr>range231</vt:lpstr>
      <vt:lpstr>range232</vt:lpstr>
      <vt:lpstr>range233</vt:lpstr>
      <vt:lpstr>range234</vt:lpstr>
      <vt:lpstr>range235</vt:lpstr>
      <vt:lpstr>range236</vt:lpstr>
      <vt:lpstr>range237</vt:lpstr>
      <vt:lpstr>range238</vt:lpstr>
      <vt:lpstr>range239</vt:lpstr>
      <vt:lpstr>range24</vt:lpstr>
      <vt:lpstr>range240</vt:lpstr>
      <vt:lpstr>range241</vt:lpstr>
      <vt:lpstr>range242</vt:lpstr>
      <vt:lpstr>range243</vt:lpstr>
      <vt:lpstr>range244</vt:lpstr>
      <vt:lpstr>range245</vt:lpstr>
      <vt:lpstr>range246</vt:lpstr>
      <vt:lpstr>range247</vt:lpstr>
      <vt:lpstr>range248</vt:lpstr>
      <vt:lpstr>range249</vt:lpstr>
      <vt:lpstr>range25</vt:lpstr>
      <vt:lpstr>range250</vt:lpstr>
      <vt:lpstr>range251</vt:lpstr>
      <vt:lpstr>range252</vt:lpstr>
      <vt:lpstr>range253</vt:lpstr>
      <vt:lpstr>range254</vt:lpstr>
      <vt:lpstr>range255</vt:lpstr>
      <vt:lpstr>range256</vt:lpstr>
      <vt:lpstr>range257</vt:lpstr>
      <vt:lpstr>range258</vt:lpstr>
      <vt:lpstr>range259</vt:lpstr>
      <vt:lpstr>range26</vt:lpstr>
      <vt:lpstr>range260</vt:lpstr>
      <vt:lpstr>range261</vt:lpstr>
      <vt:lpstr>range262</vt:lpstr>
      <vt:lpstr>range263</vt:lpstr>
      <vt:lpstr>range264</vt:lpstr>
      <vt:lpstr>range265</vt:lpstr>
      <vt:lpstr>range266</vt:lpstr>
      <vt:lpstr>range267</vt:lpstr>
      <vt:lpstr>range268</vt:lpstr>
      <vt:lpstr>range269</vt:lpstr>
      <vt:lpstr>range27</vt:lpstr>
      <vt:lpstr>range270</vt:lpstr>
      <vt:lpstr>range271</vt:lpstr>
      <vt:lpstr>range272</vt:lpstr>
      <vt:lpstr>range273</vt:lpstr>
      <vt:lpstr>range274</vt:lpstr>
      <vt:lpstr>range275</vt:lpstr>
      <vt:lpstr>range276</vt:lpstr>
      <vt:lpstr>range277</vt:lpstr>
      <vt:lpstr>range278</vt:lpstr>
      <vt:lpstr>range279</vt:lpstr>
      <vt:lpstr>range28</vt:lpstr>
      <vt:lpstr>range280</vt:lpstr>
      <vt:lpstr>range281</vt:lpstr>
      <vt:lpstr>range282</vt:lpstr>
      <vt:lpstr>range283</vt:lpstr>
      <vt:lpstr>range284</vt:lpstr>
      <vt:lpstr>range285</vt:lpstr>
      <vt:lpstr>range286</vt:lpstr>
      <vt:lpstr>range287</vt:lpstr>
      <vt:lpstr>range288</vt:lpstr>
      <vt:lpstr>range289</vt:lpstr>
      <vt:lpstr>range29</vt:lpstr>
      <vt:lpstr>range290</vt:lpstr>
      <vt:lpstr>range291</vt:lpstr>
      <vt:lpstr>range292</vt:lpstr>
      <vt:lpstr>range293</vt:lpstr>
      <vt:lpstr>range294</vt:lpstr>
      <vt:lpstr>range295</vt:lpstr>
      <vt:lpstr>range296</vt:lpstr>
      <vt:lpstr>range297</vt:lpstr>
      <vt:lpstr>range298</vt:lpstr>
      <vt:lpstr>range299</vt:lpstr>
      <vt:lpstr>range3</vt:lpstr>
      <vt:lpstr>range30</vt:lpstr>
      <vt:lpstr>range300</vt:lpstr>
      <vt:lpstr>range301</vt:lpstr>
      <vt:lpstr>range302</vt:lpstr>
      <vt:lpstr>range303</vt:lpstr>
      <vt:lpstr>range304</vt:lpstr>
      <vt:lpstr>range305</vt:lpstr>
      <vt:lpstr>range306</vt:lpstr>
      <vt:lpstr>range307</vt:lpstr>
      <vt:lpstr>range308</vt:lpstr>
      <vt:lpstr>range309</vt:lpstr>
      <vt:lpstr>range31</vt:lpstr>
      <vt:lpstr>range310</vt:lpstr>
      <vt:lpstr>range311</vt:lpstr>
      <vt:lpstr>range312</vt:lpstr>
      <vt:lpstr>range313</vt:lpstr>
      <vt:lpstr>range314</vt:lpstr>
      <vt:lpstr>range315</vt:lpstr>
      <vt:lpstr>range316</vt:lpstr>
      <vt:lpstr>range317</vt:lpstr>
      <vt:lpstr>range318</vt:lpstr>
      <vt:lpstr>range319</vt:lpstr>
      <vt:lpstr>range32</vt:lpstr>
      <vt:lpstr>range320</vt:lpstr>
      <vt:lpstr>range321</vt:lpstr>
      <vt:lpstr>range322</vt:lpstr>
      <vt:lpstr>range323</vt:lpstr>
      <vt:lpstr>range324</vt:lpstr>
      <vt:lpstr>range325</vt:lpstr>
      <vt:lpstr>range326</vt:lpstr>
      <vt:lpstr>range327</vt:lpstr>
      <vt:lpstr>range328</vt:lpstr>
      <vt:lpstr>range329</vt:lpstr>
      <vt:lpstr>range33</vt:lpstr>
      <vt:lpstr>range330</vt:lpstr>
      <vt:lpstr>range331</vt:lpstr>
      <vt:lpstr>range332</vt:lpstr>
      <vt:lpstr>range333</vt:lpstr>
      <vt:lpstr>range334</vt:lpstr>
      <vt:lpstr>range335</vt:lpstr>
      <vt:lpstr>range336</vt:lpstr>
      <vt:lpstr>range337</vt:lpstr>
      <vt:lpstr>range338</vt:lpstr>
      <vt:lpstr>range339</vt:lpstr>
      <vt:lpstr>range34</vt:lpstr>
      <vt:lpstr>range340</vt:lpstr>
      <vt:lpstr>range341</vt:lpstr>
      <vt:lpstr>range342</vt:lpstr>
      <vt:lpstr>range343</vt:lpstr>
      <vt:lpstr>range344</vt:lpstr>
      <vt:lpstr>range345</vt:lpstr>
      <vt:lpstr>range346</vt:lpstr>
      <vt:lpstr>range347</vt:lpstr>
      <vt:lpstr>range348</vt:lpstr>
      <vt:lpstr>range349</vt:lpstr>
      <vt:lpstr>range35</vt:lpstr>
      <vt:lpstr>range350</vt:lpstr>
      <vt:lpstr>range351</vt:lpstr>
      <vt:lpstr>range352</vt:lpstr>
      <vt:lpstr>range353</vt:lpstr>
      <vt:lpstr>range354</vt:lpstr>
      <vt:lpstr>range355</vt:lpstr>
      <vt:lpstr>range356</vt:lpstr>
      <vt:lpstr>range357</vt:lpstr>
      <vt:lpstr>range358</vt:lpstr>
      <vt:lpstr>range359</vt:lpstr>
      <vt:lpstr>range36</vt:lpstr>
      <vt:lpstr>range360</vt:lpstr>
      <vt:lpstr>range361</vt:lpstr>
      <vt:lpstr>range362</vt:lpstr>
      <vt:lpstr>range363</vt:lpstr>
      <vt:lpstr>range364</vt:lpstr>
      <vt:lpstr>range365</vt:lpstr>
      <vt:lpstr>range366</vt:lpstr>
      <vt:lpstr>range37</vt:lpstr>
      <vt:lpstr>range38</vt:lpstr>
      <vt:lpstr>range39</vt:lpstr>
      <vt:lpstr>range4</vt:lpstr>
      <vt:lpstr>range40</vt:lpstr>
      <vt:lpstr>range41</vt:lpstr>
      <vt:lpstr>range42</vt:lpstr>
      <vt:lpstr>range43</vt:lpstr>
      <vt:lpstr>range44</vt:lpstr>
      <vt:lpstr>range45</vt:lpstr>
      <vt:lpstr>range46</vt:lpstr>
      <vt:lpstr>range47</vt:lpstr>
      <vt:lpstr>range48</vt:lpstr>
      <vt:lpstr>range49</vt:lpstr>
      <vt:lpstr>range5</vt:lpstr>
      <vt:lpstr>range50</vt:lpstr>
      <vt:lpstr>range51</vt:lpstr>
      <vt:lpstr>range52</vt:lpstr>
      <vt:lpstr>range53</vt:lpstr>
      <vt:lpstr>range54</vt:lpstr>
      <vt:lpstr>range55</vt:lpstr>
      <vt:lpstr>range56</vt:lpstr>
      <vt:lpstr>range57</vt:lpstr>
      <vt:lpstr>range58</vt:lpstr>
      <vt:lpstr>range59</vt:lpstr>
      <vt:lpstr>range6</vt:lpstr>
      <vt:lpstr>range60</vt:lpstr>
      <vt:lpstr>range61</vt:lpstr>
      <vt:lpstr>range62</vt:lpstr>
      <vt:lpstr>range63</vt:lpstr>
      <vt:lpstr>range64</vt:lpstr>
      <vt:lpstr>range65</vt:lpstr>
      <vt:lpstr>range66</vt:lpstr>
      <vt:lpstr>range67</vt:lpstr>
      <vt:lpstr>range68</vt:lpstr>
      <vt:lpstr>range69</vt:lpstr>
      <vt:lpstr>range7</vt:lpstr>
      <vt:lpstr>range70</vt:lpstr>
      <vt:lpstr>range71</vt:lpstr>
      <vt:lpstr>range72</vt:lpstr>
      <vt:lpstr>range73</vt:lpstr>
      <vt:lpstr>range74</vt:lpstr>
      <vt:lpstr>range75</vt:lpstr>
      <vt:lpstr>range76</vt:lpstr>
      <vt:lpstr>range77</vt:lpstr>
      <vt:lpstr>range78</vt:lpstr>
      <vt:lpstr>range79</vt:lpstr>
      <vt:lpstr>range8</vt:lpstr>
      <vt:lpstr>range80</vt:lpstr>
      <vt:lpstr>range81</vt:lpstr>
      <vt:lpstr>range82</vt:lpstr>
      <vt:lpstr>range83</vt:lpstr>
      <vt:lpstr>range84</vt:lpstr>
      <vt:lpstr>range85</vt:lpstr>
      <vt:lpstr>range86</vt:lpstr>
      <vt:lpstr>range87</vt:lpstr>
      <vt:lpstr>range88</vt:lpstr>
      <vt:lpstr>range89</vt:lpstr>
      <vt:lpstr>range9</vt:lpstr>
      <vt:lpstr>range90</vt:lpstr>
      <vt:lpstr>range91</vt:lpstr>
      <vt:lpstr>range92</vt:lpstr>
      <vt:lpstr>range93</vt:lpstr>
      <vt:lpstr>range94</vt:lpstr>
      <vt:lpstr>range95</vt:lpstr>
      <vt:lpstr>range96</vt:lpstr>
      <vt:lpstr>range97</vt:lpstr>
      <vt:lpstr>range98</vt:lpstr>
      <vt:lpstr>range99</vt:lpstr>
      <vt:lpstr>Foglio1!Titoli_stampa</vt:lpstr>
    </vt:vector>
  </TitlesOfParts>
  <Company>Engineering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Maggio Cristina</dc:creator>
  <cp:lastModifiedBy>PAOLO BERTONI</cp:lastModifiedBy>
  <cp:lastPrinted>2019-04-17T11:49:31Z</cp:lastPrinted>
  <dcterms:created xsi:type="dcterms:W3CDTF">2018-12-19T11:17:16Z</dcterms:created>
  <dcterms:modified xsi:type="dcterms:W3CDTF">2019-04-17T12:06:19Z</dcterms:modified>
</cp:coreProperties>
</file>