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9200" windowHeight="12075" tabRatio="810"/>
  </bookViews>
  <sheets>
    <sheet name="PRA e responsabilità" sheetId="15" r:id="rId1"/>
    <sheet name="Scheda 1 - Interventi" sheetId="17" r:id="rId2"/>
    <sheet name="Scheda 2 - Target sez.5" sheetId="1" r:id="rId3"/>
    <sheet name="Scheda 3 - Attività lanciate" sheetId="2" r:id="rId4"/>
    <sheet name="Scheda 4 - Target all. C - OOPP" sheetId="12" r:id="rId5"/>
    <sheet name="Sch. 5 FESR Target all.C -Altri" sheetId="13" r:id="rId6"/>
    <sheet name="Sch. 5 FSE Target all.C -Altri" sheetId="16" r:id="rId7"/>
    <sheet name="Sch. 5 FEASR Target all.C-Altri" sheetId="18" r:id="rId8"/>
  </sheets>
  <definedNames>
    <definedName name="_xlnm._FilterDatabase" localSheetId="1" hidden="1">'Scheda 1 - Interventi'!$A$4:$M$48</definedName>
    <definedName name="_xlnm._FilterDatabase" localSheetId="2" hidden="1">'Scheda 2 - Target sez.5'!$A$4:$H$5</definedName>
    <definedName name="_xlnm._FilterDatabase" localSheetId="3" hidden="1">'Scheda 3 - Attività lanciate'!$A$4:$J$11</definedName>
    <definedName name="_GoBack" localSheetId="5">'Sch. 5 FESR Target all.C -Altri'!$B$13</definedName>
    <definedName name="_xlnm.Print_Titles" localSheetId="1">'Scheda 1 - Interventi'!$3:$4</definedName>
    <definedName name="_xlnm.Print_Titles" localSheetId="2">'Scheda 2 - Target sez.5'!$4:$5</definedName>
  </definedNames>
  <calcPr calcId="152511" concurrentCalc="0"/>
</workbook>
</file>

<file path=xl/calcChain.xml><?xml version="1.0" encoding="utf-8"?>
<calcChain xmlns="http://schemas.openxmlformats.org/spreadsheetml/2006/main">
  <c r="E15" i="13" l="1"/>
  <c r="D15" i="13"/>
  <c r="F15" i="12"/>
  <c r="G10" i="12"/>
  <c r="E15" i="16"/>
  <c r="E9" i="16"/>
  <c r="G23" i="18"/>
  <c r="G20" i="18"/>
  <c r="E20" i="18"/>
  <c r="G15" i="18"/>
  <c r="G14" i="18"/>
  <c r="G13" i="18"/>
  <c r="G12" i="18"/>
  <c r="E12" i="18"/>
  <c r="G9" i="18"/>
  <c r="F9" i="18"/>
  <c r="E9" i="18"/>
  <c r="D9" i="18"/>
  <c r="K15" i="12"/>
  <c r="J15" i="12"/>
  <c r="I15" i="12"/>
  <c r="H15" i="12"/>
  <c r="G15" i="12"/>
  <c r="K12" i="12"/>
  <c r="J12" i="12"/>
  <c r="K9" i="12"/>
  <c r="J9" i="12"/>
  <c r="G9" i="12"/>
</calcChain>
</file>

<file path=xl/sharedStrings.xml><?xml version="1.0" encoding="utf-8"?>
<sst xmlns="http://schemas.openxmlformats.org/spreadsheetml/2006/main" count="1013" uniqueCount="456">
  <si>
    <t>Target</t>
  </si>
  <si>
    <t>Fondo</t>
  </si>
  <si>
    <t>Unità di misura</t>
  </si>
  <si>
    <t>Note e chiarimenti</t>
  </si>
  <si>
    <t>Valore atteso target</t>
  </si>
  <si>
    <t>Valore attuale target</t>
  </si>
  <si>
    <t>FSE</t>
  </si>
  <si>
    <t>FESR</t>
  </si>
  <si>
    <t>Finanziato con:</t>
  </si>
  <si>
    <t>Leggenda</t>
  </si>
  <si>
    <t>N.</t>
  </si>
  <si>
    <t xml:space="preserve">Tipo </t>
  </si>
  <si>
    <t>Responsabile</t>
  </si>
  <si>
    <t>SCHEDA 1 - MONITORAGGIO INTERVENTI PRA</t>
  </si>
  <si>
    <t>SCHEDA 2 - MONITORAGGIO TARGET PRA</t>
  </si>
  <si>
    <t>Totale</t>
  </si>
  <si>
    <t>asse prioritario</t>
  </si>
  <si>
    <t>obiettivo specifico</t>
  </si>
  <si>
    <t>note e precisazioni</t>
  </si>
  <si>
    <t>N. progetti esaminati:</t>
  </si>
  <si>
    <t>% dei progetti esaminati sul totale progetti finanziati (se minore del 100%)</t>
  </si>
  <si>
    <t>ALTRE NOTE</t>
  </si>
  <si>
    <t>dall'avvio lavori alla chiusura del lavori (fase  esecuzione lavori)</t>
  </si>
  <si>
    <t>Controllo e rendicontazione</t>
  </si>
  <si>
    <t>Attuazione</t>
  </si>
  <si>
    <t>P1</t>
  </si>
  <si>
    <t>P1.1</t>
  </si>
  <si>
    <t>P1.2</t>
  </si>
  <si>
    <t>P2</t>
  </si>
  <si>
    <t>P2.1</t>
  </si>
  <si>
    <t>P2.2</t>
  </si>
  <si>
    <t>P3</t>
  </si>
  <si>
    <t>P3.1</t>
  </si>
  <si>
    <t>P3.1.1</t>
  </si>
  <si>
    <t>P3.1.2</t>
  </si>
  <si>
    <t>P3.1.3</t>
  </si>
  <si>
    <t>P3.1.4</t>
  </si>
  <si>
    <t>P3.1.5</t>
  </si>
  <si>
    <t>P3.2</t>
  </si>
  <si>
    <t>P.3.2.1</t>
  </si>
  <si>
    <t>P3.2.2</t>
  </si>
  <si>
    <t>P3.2.3</t>
  </si>
  <si>
    <t>P3.3</t>
  </si>
  <si>
    <t>P3.3.1</t>
  </si>
  <si>
    <t>Monitoraggio</t>
  </si>
  <si>
    <t>gg</t>
  </si>
  <si>
    <t>TOTALE</t>
  </si>
  <si>
    <t>Durata max.</t>
  </si>
  <si>
    <t>Codici</t>
  </si>
  <si>
    <t>PROSPETTO MONITORAGGIO PRA PER OPERE PUBBLICHE</t>
  </si>
  <si>
    <t>PROSPETTO MONITORAGGIO PRA PER EROGAZIOEN DI FINANZIAMENTI E SERVIZI A SINGOLI BENEFICIARI ED ACQUISTO BENI SERVIZI</t>
  </si>
  <si>
    <t>NOTE SU CONSEGUIMENTO TARGET SCHEDA C PRA</t>
  </si>
  <si>
    <t>Amministrazione</t>
  </si>
  <si>
    <t>PO FESR</t>
  </si>
  <si>
    <t>PO FSE</t>
  </si>
  <si>
    <t>Responsabile politico</t>
  </si>
  <si>
    <t>Responsabile PRA</t>
  </si>
  <si>
    <t>Autorità di gestione FSE</t>
  </si>
  <si>
    <t>Autorità di gestione FESR</t>
  </si>
  <si>
    <t>SCHEDA  4 - MONITORAGGIO TARGET ALLEGATO C PER INTERVENTI IN OPERE PUBBLICHE</t>
  </si>
  <si>
    <t>SCHEDA  5 - MONITORAGGIO TARGET ALLEGATO C PER INTERVENTI IN AIUTI DI STATO ED ACQUISTO BENI E SERVIZI</t>
  </si>
  <si>
    <t>Responsabili (da sezione 4 PRA)</t>
  </si>
  <si>
    <t>Informazioni  (da sezione 2  PRA)</t>
  </si>
  <si>
    <t>Output</t>
  </si>
  <si>
    <t>Legenda</t>
  </si>
  <si>
    <t>Intervento miglioramento</t>
  </si>
  <si>
    <t>DATA AGGIORNAMENTO DATI MONITORAGGIO</t>
  </si>
  <si>
    <t>Data  apporovazione PRA da Ministro o Giunta regionale</t>
  </si>
  <si>
    <t>target PRA</t>
  </si>
  <si>
    <t>Valori effettivi</t>
  </si>
  <si>
    <t>FASI DELLA PROCEDURA</t>
  </si>
  <si>
    <t>NOTA BENE</t>
  </si>
  <si>
    <t>Interventi 2014-2020</t>
  </si>
  <si>
    <t>Avviato</t>
  </si>
  <si>
    <t xml:space="preserve">Data di completamento prevista </t>
  </si>
  <si>
    <t xml:space="preserve">Completato alla data attuale </t>
  </si>
  <si>
    <t xml:space="preserve">Costo </t>
  </si>
  <si>
    <r>
      <rPr>
        <b/>
        <sz val="11"/>
        <color theme="1"/>
        <rFont val="Verdana"/>
        <family val="2"/>
      </rPr>
      <t xml:space="preserve">Tipo di attività </t>
    </r>
    <r>
      <rPr>
        <sz val="11"/>
        <color theme="1"/>
        <rFont val="Verdana"/>
        <family val="2"/>
      </rPr>
      <t>-inserire una breve descrizione (max.160 caratteri) della procedura di attivazione avviata</t>
    </r>
  </si>
  <si>
    <r>
      <rPr>
        <b/>
        <sz val="11"/>
        <color theme="1"/>
        <rFont val="Verdana"/>
        <family val="2"/>
      </rPr>
      <t>note e precisazioni</t>
    </r>
    <r>
      <rPr>
        <sz val="11"/>
        <color theme="1"/>
        <rFont val="Verdana"/>
        <family val="2"/>
      </rPr>
      <t>, ove utile. In particolare, precisare il tipo di selezione che si opera (a sportello, negoziale, in due fasi, ecc..)</t>
    </r>
  </si>
  <si>
    <r>
      <rPr>
        <b/>
        <sz val="11"/>
        <color theme="1"/>
        <rFont val="Verdana"/>
        <family val="2"/>
      </rPr>
      <t xml:space="preserve">obiettivo specifico </t>
    </r>
    <r>
      <rPr>
        <sz val="11"/>
        <color theme="1"/>
        <rFont val="Verdana"/>
        <family val="2"/>
      </rPr>
      <t>del PO</t>
    </r>
  </si>
  <si>
    <r>
      <rPr>
        <b/>
        <sz val="11"/>
        <color theme="1"/>
        <rFont val="Verdana"/>
        <family val="2"/>
      </rPr>
      <t xml:space="preserve">asse prioritario </t>
    </r>
    <r>
      <rPr>
        <sz val="11"/>
        <color theme="1"/>
        <rFont val="Verdana"/>
        <family val="2"/>
      </rPr>
      <t>del PO</t>
    </r>
  </si>
  <si>
    <t>responsabilità dell’azione</t>
  </si>
  <si>
    <t>P2.2 dalla pubblicazione della graduatoria alla sottoscrizione delle convenzioni</t>
  </si>
  <si>
    <r>
      <rPr>
        <b/>
        <sz val="10"/>
        <color theme="1"/>
        <rFont val="Calibri"/>
        <family val="2"/>
        <scheme val="minor"/>
      </rPr>
      <t>Tempi medi tra la verifica circa la completezza dei dati di monitoraggio e</t>
    </r>
    <r>
      <rPr>
        <sz val="10"/>
        <color theme="1"/>
        <rFont val="Calibri"/>
        <family val="2"/>
        <scheme val="minor"/>
      </rPr>
      <t xml:space="preserve"> l’inserimento degli stessi nel sistema di monitoraggio</t>
    </r>
  </si>
  <si>
    <t>dalla sottoscrizione della convenzione (per gli interventi a regia) o dalla decisione di attivare l’intervento (per gli interventi a titolarità) al completamento progettazione esecutiva</t>
  </si>
  <si>
    <t>dalla pubblicazione della graduatoria alla sottoscrizione delle convenzioni</t>
  </si>
  <si>
    <t>dalla chiusura dei termini per la ricezione delle proposte progettuali alla pubblicazione della graduatoria</t>
  </si>
  <si>
    <t>A) riportare bandi o attività unicamente superiori a 2.000.000 di Euro (2 Meuro) e bandi o attività di valore inferiore ma che ricoprono un fondamentale ruolo strategico per il PO</t>
  </si>
  <si>
    <t>B) se si vuole una migliore corrispondenza delle fasi procedurali utilizzate nella scheda C del PRA con quelle presenti è possibile inserire fasi specifiche all'interno di quelle qui proposte inserendo una o più righe. Il valore effettivo delle fasi qui proposte dve comunque essere mantenuto e le nuove fasi rappresentaranno un "di cui" di queste.</t>
  </si>
  <si>
    <t>C) si suggerisce vivamente di inserire tutte le principali linee di attività anche quando non previste dal PRA, così di dare piena visibilità dell'efficienza amministrativa conseguita. In questo caso la colonna 2 dovrà essere lasciata vuota.</t>
  </si>
  <si>
    <t>P2.1 dalla chiusura dei termini per la ricezione delle proposte progettuali o domande di partecipazione alla pubblicazione della graduatoria</t>
  </si>
  <si>
    <t xml:space="preserve"> dalla chiusura dei termini per la ricezione delle domande di partecipazione o delle offerte all’aggiudicazione definitiva</t>
  </si>
  <si>
    <t xml:space="preserve"> dalla aggiudicazione definitiva all’avvio del servizio /acquisizione del bene</t>
  </si>
  <si>
    <t>Tempi medi tra la verifica circa la completezza dei dati di monitoraggio e l’inserimento degli stessi nel sistema di monitoraggio</t>
  </si>
  <si>
    <t>C) se si vuole una migliore corrispondenza delle fasi procedurali utilizzate nella scheda C del PRA con quelle rpesenti è possibile inserire fasi specifiche all'interno di quelle qui proposte inserendo una o più righe. Il valore effettivo delle fasi qui proposte dve comunque essere mantenuto e le nuove fasi rappresentaranno un "di cui" di queste.</t>
  </si>
  <si>
    <t>D) si suggerisce vivamente di inserire tutte le principali linee di attività anche quando non previste dal PRA, così di dare piena visibilità dell'efficienza amministrativa conseguita. In questo caso la colonna 2 dovrà essere lasciata vuota.</t>
  </si>
  <si>
    <t xml:space="preserve">SCHEDA 3 – ATTIVITA’ LANCIATE </t>
  </si>
  <si>
    <r>
      <rPr>
        <b/>
        <sz val="11"/>
        <color theme="1"/>
        <rFont val="Verdana"/>
        <family val="2"/>
      </rPr>
      <t xml:space="preserve">data </t>
    </r>
    <r>
      <rPr>
        <sz val="11"/>
        <color theme="1"/>
        <rFont val="Verdana"/>
        <family val="2"/>
      </rPr>
      <t>avvio procedura di attivazione</t>
    </r>
  </si>
  <si>
    <t>B) se si vuole una migliore corrispondenza delle fasi procedurali utilizzate nella scheda C del PRA con quelle rpesenti è possibile inserire fasi specifiche all'interno di quelle qui proposte inserendo una o più righe. Il valore effettivo delle fasi qui proposte dve comunque essere mantenuto e le nuove fasi rappresentaranno un "di cui" di queste.</t>
  </si>
  <si>
    <t>lavori preparatori: dalla decisione di attivare l'intervento (verifica disponibilità finanziaria, approvazione schede attuative, ecc..) all’atto  di approvazione dell’avviso pubblico per la selezione dei Beneficiari o destinatari (es.: in caso di voucher alla persona)</t>
  </si>
  <si>
    <t>dall’atto di approvazione dell’avviso pubblico alla chiusura dei termini per la ricezione proposte progettuali o domande di partecipazione</t>
  </si>
  <si>
    <t>Selezione delle operazioni (per le concessione incentivi, procedure di acquisizione beni e servizi progetti a regia)</t>
  </si>
  <si>
    <t xml:space="preserve"> Selezione dell’aggiudicatario, esecuzione, controllo e rendicontazione (solo per le procedure di acquisizione beni e servizi a titolarità ed a regia)</t>
  </si>
  <si>
    <t>dalla sottoscrizione della convenzione (per gli interventi a regia) o dalla decisione di attivare l’intervento (per gli interventi a titolarità) alla chiusura dei termini per la ricezione delle domande di partecipazione o delle offerte</t>
  </si>
  <si>
    <t>dalla chiusura dei termini per la ricezione delle domande di partecipazione o delle offerte all’aggiudicazione definitiva</t>
  </si>
  <si>
    <t>Programmazione (per le concessione incentivi, procedure di acquisizione beni e servizi progetti a regia)</t>
  </si>
  <si>
    <t>Selezione dell’aggiudicatario, esecuzione, controllo e rendicontazione (solo per le procedure di acquisizione beni e servizi a titolarità ed a regia)</t>
  </si>
  <si>
    <t>dalla chiusura dei termini per la ricezione delle proposte progettuali o domande di partecipazione alla pubblicazione della graduatoria</t>
  </si>
  <si>
    <t>Programmazione (solo per i progetti a regia)</t>
  </si>
  <si>
    <t>Selezione delle operazioni (solo per i progetti a regia)</t>
  </si>
  <si>
    <t>Selezione dell’aggiudicatario, esecuzione, controllo e rendicontazione</t>
  </si>
  <si>
    <t>(aggiungere sino a completare i bandi o le linee di attività attivate in base ai criteri riportati  cfr. nota A)</t>
  </si>
  <si>
    <r>
      <rPr>
        <b/>
        <sz val="11"/>
        <color theme="1"/>
        <rFont val="Verdana"/>
        <family val="2"/>
      </rPr>
      <t>importo in Euro</t>
    </r>
    <r>
      <rPr>
        <sz val="11"/>
        <color theme="1"/>
        <rFont val="Verdana"/>
        <family val="2"/>
      </rPr>
      <t xml:space="preserve"> allocato per la procedura di attivazione avviata (importo a base d'asta o come disponibilità finanziaria, se ancora non contrattualizzato)</t>
    </r>
  </si>
  <si>
    <r>
      <rPr>
        <b/>
        <sz val="11"/>
        <color theme="1"/>
        <rFont val="Verdana"/>
        <family val="2"/>
      </rPr>
      <t>n.sequenziale della procedura di attivazione</t>
    </r>
    <r>
      <rPr>
        <sz val="11"/>
        <color theme="1"/>
        <rFont val="Verdana"/>
        <family val="2"/>
      </rPr>
      <t xml:space="preserve"> - (es.: bando, circolare, avviso ad evidenza pubblica, ecc..) avviata</t>
    </r>
  </si>
  <si>
    <t>tipo di procedura di attivazione</t>
  </si>
  <si>
    <t>macroprocesso  - tipo di operazione</t>
  </si>
  <si>
    <t>Procedura di attivazione (bandi emessi o linee di attività finanziate)</t>
  </si>
  <si>
    <t xml:space="preserve"> importo in Euro allocato</t>
  </si>
  <si>
    <t>data avvio procedura di attivazione</t>
  </si>
  <si>
    <t>Per la definizione di procedura di attivazione e dei successivi campi richiamati (data avvio, tipo di operazione, tipo di procedura di attivazione) si può far riferimento al Protocollo unico di colloquio del Monitoraggio unitario progetti -  versione 1.2 - nov. 2015).</t>
  </si>
  <si>
    <r>
      <rPr>
        <b/>
        <sz val="11"/>
        <color theme="1"/>
        <rFont val="Verdana"/>
        <family val="2"/>
      </rPr>
      <t xml:space="preserve">tipo di procedura di attivazione </t>
    </r>
    <r>
      <rPr>
        <sz val="11"/>
        <color theme="1"/>
        <rFont val="Verdana"/>
        <family val="2"/>
      </rPr>
      <t>(1-Bando; 2 – Circolare; 3 – Avviso ad evidenza pubblica; 4 – Manifestazione di interesse; 5 - Procedura negoziale; 6 – Individuazione diretta nel programma) a cui si riferisce l'intervento</t>
    </r>
  </si>
  <si>
    <t>8a</t>
  </si>
  <si>
    <t>Specifiche costi</t>
  </si>
  <si>
    <t>Regione Campania</t>
  </si>
  <si>
    <t>CCI 2014IT16RFOP007</t>
  </si>
  <si>
    <t>CCI 2014IT05SFOP020</t>
  </si>
  <si>
    <t>CCI 2014IT06RDRP019</t>
  </si>
  <si>
    <t>PSR FEASR</t>
  </si>
  <si>
    <t>Presidente della Giunta Regionale</t>
  </si>
  <si>
    <t>VINCENZO DE LUCA</t>
  </si>
  <si>
    <t>seg.presidente@regione.campania.it</t>
  </si>
  <si>
    <t>Staff Dipartimento risorse finanziarie, umane e strumentali</t>
  </si>
  <si>
    <t>MARIO MONSURRÒ</t>
  </si>
  <si>
    <t>mario.monsurro@regione.campania.it</t>
  </si>
  <si>
    <t>Direzione Generale per la Programmazione economica e il Turismo</t>
  </si>
  <si>
    <t>MARIA SOMMA</t>
  </si>
  <si>
    <t>adg.fse@regione.campania.it</t>
  </si>
  <si>
    <t>Direzione Generale Autorità di Gestione del FESR</t>
  </si>
  <si>
    <t>SERGIO NEGRO</t>
  </si>
  <si>
    <t>adg.fesr@regione.campania.it</t>
  </si>
  <si>
    <t>Direzione Generale Politiche Agricole, alimentari e forestali</t>
  </si>
  <si>
    <t>FILIPPO DIASCO</t>
  </si>
  <si>
    <t>f.diasco@regione.campania.it</t>
  </si>
  <si>
    <t>Autorità di gestione PSR FEASR</t>
  </si>
  <si>
    <t>6.1</t>
  </si>
  <si>
    <t>FESR/FSE/FEASR</t>
  </si>
  <si>
    <t>Legge regionale annuale di semplificazione</t>
  </si>
  <si>
    <t>Uff. Leg.vo</t>
  </si>
  <si>
    <t>Dic-2016</t>
  </si>
  <si>
    <t>SI</t>
  </si>
  <si>
    <t>Costo 0</t>
  </si>
  <si>
    <t>Giunta regionale</t>
  </si>
  <si>
    <t>FESR/FEASR</t>
  </si>
  <si>
    <t>Sett -2016</t>
  </si>
  <si>
    <t>DG competenti</t>
  </si>
  <si>
    <t>Giu-2017</t>
  </si>
  <si>
    <t>DG Risorse Umane</t>
  </si>
  <si>
    <t>NO</t>
  </si>
  <si>
    <t>Uff. Speciale Centrale Acquisti</t>
  </si>
  <si>
    <t>AdG</t>
  </si>
  <si>
    <t>Sett.-2016</t>
  </si>
  <si>
    <t>FESR/FSE</t>
  </si>
  <si>
    <t>DG Ricerca Scientifica</t>
  </si>
  <si>
    <t>Set-2016</t>
  </si>
  <si>
    <t>Sett-2016</t>
  </si>
  <si>
    <t>AdG FESR</t>
  </si>
  <si>
    <t>Dic- 2016</t>
  </si>
  <si>
    <t>Giunta</t>
  </si>
  <si>
    <t>AdG FSE</t>
  </si>
  <si>
    <t>FEASR</t>
  </si>
  <si>
    <t>dic-17</t>
  </si>
  <si>
    <t>Giunta Regionale</t>
  </si>
  <si>
    <t>Sett. -2016</t>
  </si>
  <si>
    <t>AdA</t>
  </si>
  <si>
    <t>DG Risorse Finanziarie</t>
  </si>
  <si>
    <t>dic-16</t>
  </si>
  <si>
    <t>da gen-17</t>
  </si>
  <si>
    <t xml:space="preserve">DG Risorse Umane </t>
  </si>
  <si>
    <t>OIV (Organismo Indipendente di Valutazione)</t>
  </si>
  <si>
    <t>giu-17</t>
  </si>
  <si>
    <t>set-16</t>
  </si>
  <si>
    <t>A partire da gen-17</t>
  </si>
  <si>
    <t xml:space="preserve">Per la durata dei programmi </t>
  </si>
  <si>
    <t>Per la durata dei Programmi</t>
  </si>
  <si>
    <t>AdG/AdA</t>
  </si>
  <si>
    <t>6.3</t>
  </si>
  <si>
    <t>Legge regionale n. 22 del 8 agosto 2016</t>
  </si>
  <si>
    <t xml:space="preserve">Con la legge regionale n. 22 del 8 agosto 2016, il Consiglio regionale ha approvato la legge annuale di semplificazione. </t>
  </si>
  <si>
    <t>Deliberazione di Giunta regionale n. 7/2016</t>
  </si>
  <si>
    <t>Con la deliberazione di Giunta regionale n. 7/2016, è stato approvato il regolamento che individua i termini di conclusione dei procedimenti amministrativi di competenza dei diversi uffici regionali</t>
  </si>
  <si>
    <t xml:space="preserve"> - Deliberazione di Giunta Regionale n. 606/2015. 
 - Decreto del Presidente della Giunta Regionale n. 247/2015.
 - Deliberazione di Giunta Regionale n. 192 del 03/05/2016.</t>
  </si>
  <si>
    <t>Con la Deliberazione n. 381/2016 è stato approvato il PRA e tutte le azioni di miglioramento previste dal Piano che richiedevano un intervento della Giunta regionale. Pertanto, oggi nelle fattispecie individuate dall'azione in esame si procede con decreto dirigenziale, previo parere dell'AdG,  in luogo della deliberazione di Giunta. Il Manuale di attuazione del FESR recepisce tale intervento migliorativo.</t>
  </si>
  <si>
    <t>Nell'Accordo tra Regione e MISE, è previsto un impegno delle parti a semplificare la procedura di autorizzazione degli interventi, inclusa l'apertura dei cantieri e ad attuare tutte le disposizioni previste per la riduzione degli oneri amministrativi di cui al D.Lgs n. 33/2016 di attuazione della Direttiva 2014/61/UE</t>
  </si>
  <si>
    <t>Decreto AdG n. 38 del 28/7/16 - Disposizioni attuative generali</t>
  </si>
  <si>
    <t>13.4 Procedura di revisione Domande di sostegno per la tipologia di intervento 19.2.1</t>
  </si>
  <si>
    <t>13.3. Valutazione delle Domande di Sostegno e graduatoria unica regionale</t>
  </si>
  <si>
    <t>Deliberazione di Giunta Regionale n. 38/2016</t>
  </si>
  <si>
    <t>Con la DGR n. 38/2016 è stato costituito l'Ufficio Speciale “Centrale Acquisti, procedure di finanziamenti di progetti relativi a infrastrutture, progettazione”. L'Ufficio Speciale è incaricato di svolgere le procedure di evidenza pubblica per l'acquisizione di lavori, servizi, anche attinenti all'architettura e all'ingegneria e supporto alla redazione di capitolati generali e speciali d'appalto e dei contratti.</t>
  </si>
  <si>
    <t>Decreto Dirigenziale n. 228 del 29/12/2016 (Manuale di Attuazione e Manuale  dei Controlli di I Livello, nonché  modifica del Si.Ge.Co.)</t>
  </si>
  <si>
    <t xml:space="preserve"> - Deliberazione di Giunta Regionale n. 455 del 02/08/2016</t>
  </si>
  <si>
    <t>Bilancio di Previsione, Gestionale e relative deliberazioni di variazione in corso di esercizio approvati ai sensi delle disposizioni del D.Lgs 118/2011.</t>
  </si>
  <si>
    <t>O.T. 11 FSE</t>
  </si>
  <si>
    <t>AT FSE 
Fondi regionali</t>
  </si>
  <si>
    <t>POC</t>
  </si>
  <si>
    <t xml:space="preserve"> - D.G.R. n.244/2016
 - Decreto Dirigenziale n. 89/2016</t>
  </si>
  <si>
    <t xml:space="preserve">Riduzione dei tempi di selezione delle operazioni medi sulle procedure FSE e FESR individuate nell’allegato C </t>
  </si>
  <si>
    <t xml:space="preserve">Riduzione dei tempi di istruttoria, controllo e rendicontazione medi sulle procedure FSE e FESR individuate nell’allegato C </t>
  </si>
  <si>
    <t>Riduzione dei tempi di liquidazione medi sulle procedure FSE e FESR individuate nell’allegato C pari al 40%</t>
  </si>
  <si>
    <t>Per FEASR: Standardizzazione dei tempi di gestione domanda di sostegno e di pagamento del 100% delle operazioni strutturali</t>
  </si>
  <si>
    <t>Tempestivo appostamento degli stanziamenti di bilancio relativi alle risorse dei Programmi Operativi</t>
  </si>
  <si>
    <t>Utilizzo del Sistema di monitoraggio unico, che risponda ai requisiti previsti dalle disposizioni nazionali e comunitarie in materia, per il 100% degli interventi finanziati con i Fondi FESR e FSE</t>
  </si>
  <si>
    <t xml:space="preserve">Piena interoperabilità del sistema di monitoraggio unico con gli altri sistemi informativi regionali e nazionali per il 100% degli interventi finanziati con Fondi FESR e FSE </t>
  </si>
  <si>
    <t>Diagrammi di flusso, indicatori e reportistica prodotti per il 50% delle Unità Operative Dirigenziali</t>
  </si>
  <si>
    <t>Piena operatività dell’Ufficio progettazione e del fondo rotativo per la progettazione</t>
  </si>
  <si>
    <t xml:space="preserve">FEASR </t>
  </si>
  <si>
    <t>FESR e/oFSE+altri</t>
  </si>
  <si>
    <t>realizzato:si/no</t>
  </si>
  <si>
    <t xml:space="preserve">% </t>
  </si>
  <si>
    <t>Direzione Generale per lo Sviluppo economico e le Attività Produttive – Staff S.U.R.A.P.</t>
  </si>
  <si>
    <t xml:space="preserve">Modelli standard per ciascuna tipologia di procedura di gara elaborati dalla Centrale Acquisti, il cui funzionamento è stato disciplinato con la Delibera di Giunta Regionale n. 38  del 02/02/2016 </t>
  </si>
  <si>
    <t>NB: nella colonna A sono indicati in parentesi i codici delle sotto-fasi inserite nell'Allegato C del PRA</t>
  </si>
  <si>
    <t>2.1</t>
  </si>
  <si>
    <t>2-acquisto di beni e servizi</t>
  </si>
  <si>
    <t>1-Bando</t>
  </si>
  <si>
    <t>1-titolarità diretta</t>
  </si>
  <si>
    <t>Il MISE è il Soggetto Attuatore  del progetto.</t>
  </si>
  <si>
    <t>4.6</t>
  </si>
  <si>
    <t>5 - Procedura negoziale</t>
  </si>
  <si>
    <t>Rispetto alle procedure seguite nel precedente periodo di programmazione, si è ottenuto un significativo risparmio di tempo utilizzando l'analisi dei fabbisogni compiuta nel precedente periodo di programmazione e ricorrendo allo strumento del subentro in contratti di appalto preesistenti, previa verifica di eligibilità di detti contratti al PO 2014/2020.</t>
  </si>
  <si>
    <t xml:space="preserve"> 11.07.2016</t>
  </si>
  <si>
    <t>I, V</t>
  </si>
  <si>
    <t>1, 2, 3, 22</t>
  </si>
  <si>
    <t>3-erogazione di finanziamenti e servizi a singoli beneficiari</t>
  </si>
  <si>
    <t>3 – Avviso ad evidenza pubblica</t>
  </si>
  <si>
    <t>Priorità 6. Adoperarsi per l'inclusione sociale, la riduzione della povertà e lo
sviluppo economico nelle zone rurali</t>
  </si>
  <si>
    <t>2 - regia</t>
  </si>
  <si>
    <t>Priorità 2:
“potenziare in tutte le regioni la redditività delle aziende agricole e la competitività
dell'agricoltura in tutte le sue forme e promuovere tecnologie innovative per le aziende
agricole e la gestione sostenibile delle foreste“</t>
  </si>
  <si>
    <t>VI</t>
  </si>
  <si>
    <t>1-realizzazione di lavori pubblici</t>
  </si>
  <si>
    <t>6 – Individuazione diretta nel programma</t>
  </si>
  <si>
    <t>Completa erogazione delle attività formative programmate per l'anno 2016</t>
  </si>
  <si>
    <t xml:space="preserve">Nel corso dell'esercizio finanziario 2016, sono stati disposti gli opportuni provvedimenti di riaccertamento dei residui attivi a valere sui capitoli di bilancio dedicati a fondi strutturali, in base alla rimodulazione temporale dei flussi finanizari delle operazioni. </t>
  </si>
  <si>
    <t>Provvedimenti di riaccertamento delle entrate a valere sui capitoli di bilancio dedicati ai fondi strutturali</t>
  </si>
  <si>
    <t>Deliberazioni di Giunta della Regione Campania n. 278/2016 e n. 758/2016 (Sistema di Gestione e Controllo del Programma). Decreto Dirigenziale n. 228 del 29/12/2016 (Manuale di Attuazione e Manuale  dei Controlli di I Livello, nonché  modifica del Si.Ge.Co.)</t>
  </si>
  <si>
    <t>Deliberazione di Giunta regionale n. 381/2016 (Approvazione del PRA). Decreto Dirigenziale n. 228 del 29/12/2016 (Manuale di Attuazione e Manuale  dei Controlli di I Livello, nonché  modifica del Si.Ge.Co.).</t>
  </si>
  <si>
    <t>Nelle DGR n. 278/2016 e n. 758/2016, che hanno ad oggetto l'adozione del sistema di gestione e controllo del FESR, è già prevista tale semplificazione, che è stata successivamente dettagliata nel Manuale di Attuazione e nel Manuale dei Controlli di I Livello. 
In particolare, nella sezione dedicata al circuito finanziario del Manuale di attuazione del POR FESR elaborato dall'AdG è previsto che siano direttamente i responsabili di obiettivo specifico ad adottare i decreti dirigenziali di impegno e/o liquidazione di spesa, nonché di eventuale disimpegno delle risorse.</t>
  </si>
  <si>
    <t>Nelle DGR n. 278/2016 e n. 758/2016, che hanno ad oggetto l'adozione del sistema di gestione e controllo del FESR, è già prevista tale semplificazione, che è stata successivamente dettagliata nel Manuale di Attuazione. 
In particolare, nella sezione dedicata ai controlli di primo livello del Manuale di attuazione del POR FESR elaborato dall'AdG è previsto che l'unità organizzativa deputata ai controlli di I livello opera ai fini della liquidazione delle risorse dovute ai beneficiari degli interventi solo per la verifica della regolarità delle procedura di evidenza pubblica. Le verifiche riguardanti la regolarità delle spese rendicontate dal beneficiario e afferenti a procedure amministrative già oggetto di controllo conclusosi con esito positivo, sono posticipate rispetto alla liquidazione e, dunque, svolte solo prima della certificazione delle spese dichiarate.</t>
  </si>
  <si>
    <t>6.2</t>
  </si>
  <si>
    <t>1 -Procedura di Acquisto di nuovo materiale rotabile ferroviario e adeguamento del materiale esistente a standard europei di efficienza 
Fondo FESR 
n. 4</t>
  </si>
  <si>
    <t>2- Assistenza Tecnica/Specialistica 
Fondo FESR 
n 6</t>
  </si>
  <si>
    <t>2 - Grande progetto "Miglioramento del Servizio Idrico integrato"
Fondo FESR
n. 5</t>
  </si>
  <si>
    <t>1 – Sviluppo delle infrastrutture per la fornitura di servizi in Banda Ultra Larga
Fondo FESR
n. 3</t>
  </si>
  <si>
    <t>Fondi europei OT 2 FESR
Fondi regionali</t>
  </si>
  <si>
    <t>6B</t>
  </si>
  <si>
    <t>2A</t>
  </si>
  <si>
    <t xml:space="preserve">Ammodernamento strutturale aziende agricole – M 4.1.1 - Sostegno a investimenti nelle aziende agricole                          </t>
  </si>
  <si>
    <t>Approccio Leader - M.19. Strategie di sviluppo locale</t>
  </si>
  <si>
    <t>Assistenza tecnica specialistica</t>
  </si>
  <si>
    <t>XI</t>
  </si>
  <si>
    <t>IV</t>
  </si>
  <si>
    <t xml:space="preserve">Ad oggi, sono stati programmati gli interventi (DGR n. 650 del 22/11/2016) e sono state approvate le linee guida per l'A.T.  (decreto dirigenziale n. 219 del 22/12/2016) </t>
  </si>
  <si>
    <t>I tempi effettivi del periodo di programmazione 2014/2020 sono misurati a valere sull'intervento "Decontribuzione", le cui procedure sono assimilabili a quelle dell'intervento "più sviluppo più lavoro" che era relativo alla programmazione 2007 2013.</t>
  </si>
  <si>
    <t>NA</t>
  </si>
  <si>
    <t>Nella quantificazione dei valori effettivi, si è preso in considerazione in particolare il progetto "Risanamento ambientale e valorizzazione dei laghi dei Campi Flegrei". La data di avvio della procedura di attivazione è quella corrispondente alla DGR n. 215/2016</t>
  </si>
  <si>
    <t>“Più sviluppo più lavoro” / Decontribuzione
Fondo FSE
n. 7</t>
  </si>
  <si>
    <t>M.19. Strategie di sviluppo locale
- PSR Campania 2007-2013.
Fondo FEASR
n. 10</t>
  </si>
  <si>
    <t>M 4.1.1 - Sostegno a investimenti nelle aziende agricole
Fondo FEASR
n. 12</t>
  </si>
  <si>
    <t>Il sistema, denominato Cliclavoro Campania è raggiungibile all’indirizzo www.cliclavoro.lavorocampania.it</t>
  </si>
  <si>
    <t>“Più sviluppo più lavoro” – Asse Occupabilità - 
DGR n. 160 del 19/04/2016 - Legge 208/2015, art. 1 comma 178 e ss. - Decontribuzione</t>
  </si>
  <si>
    <t>UDCP</t>
  </si>
  <si>
    <t>8, 10, 23, 34, 35, 36, 37</t>
  </si>
  <si>
    <t>31, 32, 33, 38</t>
  </si>
  <si>
    <t>Riduzione dei tempi di programmazione medi sulle procedure FSE e FESR individuate nell’allegato C</t>
  </si>
  <si>
    <t>Deliberazione di Giunta Regionale n. 145 del 14/03/2017</t>
  </si>
  <si>
    <t xml:space="preserve"> Con la DGR n. 138 del 14/03/2017 è stata definita la nuova composizione del Comitato di indirizzo Strategico, che tiene conto della modifica dell'Ordinamento Regionale di cui alla DGR n. 535 del 05/10/2016 , con la quale sono state soppresse le strutture dipartimentali. La medesima delibera ha stabilito che il Dirigente dell'UfficioIX UDCP supporti il Comitato e le attività connesse al PRA</t>
  </si>
  <si>
    <t>DGR 286 del 23/05/2017</t>
  </si>
  <si>
    <t>Nei primi mesi del 2017 è stato definito il  format per la pianificazione delle risorse ed è stato trasmesso a tutte le Direzioni generali per la previsione dei tempi e delle risorse di loro competenza del POR FESR, POR FSE e del PSR.  Nei mesi di aprile e maggio sono stati organizzati una serie di incontri presso le Direzioni generali con l'obiettivo di condividere il senso dello strumento e  fornire un supporto operativo e metodologico per la compilazione delle schede. Tali incontri si sono conclusi nella prima metà del mese di maggio e si sta procedendo all'invio formale da parte dei diversi Responsabili di Obiettivo Specifico al Responsabile della Programmazione Unitaria,  alle Autorità di Gestione di riferimento e al responsabile del PRA ai fini di una opportuna condivisione dello stato di avanzamento e degli impegni da assumere riguardanti la pianificazione delle risorse.</t>
  </si>
  <si>
    <t>Con Deliberazione di Giunta Regionale n. 145 del 14/03/2017, è stato approvato il nuovo Sistema di Misurazione e Valutazione della Performance del personale e dei dirigenti della Giunta Regionale della Campania, in coerenza con gli obiettivi strategici delineati dai fondi SIE.
NB: il costo e' riconducibile a tutte le azioni afferenti la linea 1 del Programma integrato di interventi per lo sviluppo della capacità istituzionale dell'Ente, condiviso con il Ministero della Funzione Pubblica.</t>
  </si>
  <si>
    <t xml:space="preserve">Nel Sistema di misurazione e valutazione della Performance approvato con DGR 145 del 14/03/2017 è stato previsto che l'individuazione degli obiettivi strategici delle strutture coinvolte nell’attuazione dei Programmi di sviluppo va raccordato con il responsabile della Programmazione Unitaria e con le relative Autorità di Gestione. </t>
  </si>
  <si>
    <t>Con D.G.R. N° 286 del 23\05\2017 è stato approvato il Piano della Performance della Giunta della Regione Campania. Nel Piano sono stati inseriti tra gli obiettivi strategici triennali gli obiettivi di certificazione previsti nel Performance Framework per ogni Direzione Generale 
NB: il costo e' riconducibile a tutte le azioni afferenti la linea 1 del Programma integrato di interventi per lo sviluppo della capacità istituzionale dell'Ente, condiviso con il Ministero della Funzione Pubblica.</t>
  </si>
  <si>
    <t>Con D.G.R. n. 145 del 14/03/2017 è' stato approvato il Sistema di misurazione e valutazione della Performance. Con D.G.R. n. 286 del 23\05\2017 è stato approvato il Piano della Performance. Nel Piano sono stati inseriti tra gli obiettivi strategici triennali gli obiettivi di certificazione previsti nel Performance Framework per ogni Direzione Generale.</t>
  </si>
  <si>
    <t>Con DGR N°145 del 14\03\2017 e s.m.i. è stato adottato il Sistema di Misurazione e Valutazione della Performance del personale e dei dirigenti della Giunta Regionale della Campania. Nel SMVP è previsto che l'individuazione degli obiettivi strategici delle strutture coinvolte nell’attuazione dei Programmi di sviluppo va raccordato con il responsabile della Programmazione Unitaria e con le relative Autorità di Gestione.</t>
  </si>
  <si>
    <t>Sulla base di quanto previsto nel Sistema di misurazione e valutazione della performance organizzativa e individuale, il Piano della performance, approvato con D.G.R. N° 286 del 23\05\2017, contiene, tra gli obiettivi strategici triennali, gli obiettivi di certificazione previsti nel performance framework per ogni Direzione Generale</t>
  </si>
  <si>
    <t>L'analisi dei fabbisogni in tema di interoperabilità è completata.
NB: il costo indicato si riferisce al costo dell'intera commessa avente ad oggetto la revisione integrale dei sistemi informativi della Regione Campania.</t>
  </si>
  <si>
    <t>Attualmente questa azione di miglioramento è in fase di programmazione.</t>
  </si>
  <si>
    <t>Il bilancio delle competenze per il personale dirigenziale è stato definito e approvato (Determina 1/2017). 
In particolare, l'attività è stata completata con la predisposizione:
• del modello di bilancio delle competenze
• del report finale di bilancio delle competenze dei dirigenti (con tutti gli esiti dell’attività per singolo dirigente)
• della declaratoria delle competenze manageriali</t>
  </si>
  <si>
    <t>Formazione manageriale: 
- Macro area 1: La programmazione comunitaria: chiusura periodo 2007-2013 e nuova programmazione 2014-2020 (4 edizioni di 2 gg, circa 350 dipendenti coinvolt). Il corso ha coinvolto esperti dell’agenzia per la coesione e dell’IGRUE oltre che esperienze (AdG regione Basilicata).
- Macro area 2: Gli Appalti del nuovo codice e gli Aiuti di Stato (4 edizioni di 2 gg, circa 350 dipendenti coinvolti).
- Macro area 1 E 2: focus tematici di n. 1 gg per ciascuna macroarea, circa 60 dipendenti coinvolti.
- Macro area 3: Controlli di II Livello - 4 edizioni di 2 gg, circa 350 dipendenti coinvoltiFormazione manageriale: 
- Macro area 1: La programmazione comunitaria: chiusura periodo 2007-2013 e nuova programmazione 2014-2020 (4 edizioni di 2 gg, circa 350 dipendenti coinvolt). Il corso ha coinvolto esperti dell’agenzia per la coesione e dell’IGRUE oltre che esperienze (AdG regione Basilicata).
- Macro area 2: Gli Appalti del nuovo codice e gli Aiuti di Stato (4 edizioni di 2 gg, circa 350 dipendenti coinvolti).
- Macro area 1 E 2: focus tematici di n. 1 gg per ciascuna macroarea, circa 60 dipendenti coinvolti.
- Macro area 3: Controlli di II Livello - 4 edizioni di 2 gg, circa 350 dipendenti coinvolti</t>
  </si>
  <si>
    <t>1.1; 1.4</t>
  </si>
  <si>
    <t>3. Incentivi alle impreseper innovazione organizzativa,processo e prodotto mediante ICT-   Bando Start up innovative
n. 2</t>
  </si>
  <si>
    <t>Il processo è in corso e tiene conto della mutevolezza dell'ambiente (il nuovo sistema integrato di contabilità è attualmente in corso di realizzazione). 
NB: il costo indicato si riferisce al costo dell'intera commessa avente ad oggetto la revisione integrale dei sistemi informativi della Regione Campania.</t>
  </si>
  <si>
    <t>Il processo è in corso e tiene conto della mutevolezza dell'ambiente (il nuovo sistema integrato di contabilità è attualmente in corso di realizzazione). 
Con la release 2.3, il cui rilascio è previsto per il 31/10/2017, si prevede la realizzazione di un gestore delle anagrafiche centralizzato coordinato il progetto di Circolarità Anagrafica regionale.
NB: il costo indicato si riferisce al costo dell'intera commessa avente ad oggetto la revisione integrale dei sistemi informativi della Regione Campania.</t>
  </si>
  <si>
    <t xml:space="preserve">E' completata la fase di analisi dei fabbisogni, sono in corso le attività di progettazione del sistema. </t>
  </si>
  <si>
    <t>Le domande potevano essere inviate dal 28 07 2016 al 31 01 2017. il primo decreto di approvazione delle domande pervenute è stato effettuato in data 28 11 2016</t>
  </si>
  <si>
    <t>non è prevista la sottoscrizione della convenzione con il beneficario</t>
  </si>
  <si>
    <t>207*</t>
  </si>
  <si>
    <t>DG Agricoltura</t>
  </si>
  <si>
    <t xml:space="preserve">DG Agricoltura </t>
  </si>
  <si>
    <t>I lavori della Commissione di Valutazione  di cui al D.D. N. 89/2016 sono terminati con la formazione della relativa graduatoria. Con Decreto Dirigenziale della Centrale Acquisti n. 2 del 18 gennaio 2017, pubblicato sul BURC n. 6/2017 è stata approvata la graduatoria ed approvati n. 164 decreti di ammissione a finanziamento e relativi schemi di convenzione. Entro il 31/12/2017 si procederà a verificare le condizioni di erogabilità delle anticipazioni, pari al 30% del contributo concesso per i decreti ammessi a finanziamento.</t>
  </si>
  <si>
    <t>L’attività prevede la definizione dell’impianto metodologico del sistema di controllo di gestione attraverso azioni di rafforzamento delle competenze e di sperimentazione di metodologie.
Allo stato, sono state compilate da parte delle strutture amministrative coinvolte nel perimetro le schede per la mappatura dei processi (raggiungimento 95% copertura).
E' stata completata la sperimentazione su 5 Direzioni Generali.
Infine, è stata completata la formazione della rete dei controller.
NB: il costo indicato si riferisce al costo della linea 2 del Programma integrato di interventi per lo sviluppo della capacità istituzionale dell'Ente, condiviso con il Ministero della Funzione Pubblica</t>
  </si>
  <si>
    <t xml:space="preserve">Convenzione condivisa e sottoscritta </t>
  </si>
  <si>
    <t xml:space="preserve">La Convenzione è stata condivisa ed è stata sottoscritta in data 28/06/2017 a seguito della conclusione del  processo di riorganizzazione di Agea  </t>
  </si>
  <si>
    <t>Documento Metodologico relativo all’applicazione delle opzioni di semplificazione dei costi ammissibili al FSE (c.d. “costi standard”).
Manuale di Gestione AdG FSE, Linee guida beneficiari, Manuale dei controlli e linee guida BF, approvati con DD 148/16 (BURC n. 3 del 9/01/2017) successivamente aggiornato con DD 17/2017</t>
  </si>
  <si>
    <t>La Regione Campania ha approvato con Decreto Dirigenziale n. 297 del 14.11.2014 il Documento Metodologico relativo all’applicazione delle opzioni di semplificazione dei costi ammissibili al FSE (c.d. “costi standard”).
Allo scopo di ampliare l’applicazione delle opzioni di semplificazione dei costi al POR Campania FSE 2014-2020, l’Autorità di Gestione ha manifestato il proprio interesse ad aderire alla procedura ex art. 14.1 del Reg. (UE) n. 1304/2013 avviata dall’Autorità di Gestione del PON Ricerca e Innovazione finalizzata all’approvazione delle UCS per le borse di dottorato nonché alla procedura ex art. 14.1 del Reg. (UE) n. 1304/2013 avviata dall’Autorità di Gestione del PON Iniziativa Occupazione Giovani. 
In merito all’ambito oggettivo di applicazione, ossia alla tipologia di operazioni in riferimento alle quali la Regione Campania ha inteso implementare, finora, le opzioni di semplificazione di costo, attualmente rientrano solo due distinti ambiti di applicazione: “Formazione” e “Servizi per il Lavoro”. Le procedure per le quali i costi standard già sono stati adottati sono le seguenti: Avviso Erasmus , ITS, IFTS, Avviso Benessere giovani.
Nel corso del 2016 sono stati pubblicati due avvisi (DD 265 del 15/12/16 Erasmus plus Mobilità individuale in Campania; DD 274 del 19/12/16 Erasmus imprenditori), coerenti a quanto previsto dall’art. 67, comma 5, lett. b. Reg. 1303/13. La Regione Campania ha approvato con Decreto Dirigenziale n. 297 del 14.11.2014 il Documento Metodologico relativo all’applicazione delle opzioni di semplificazione dei costi ammissibili al FSE (c.d. “costi standard”).
In data 30 giugno 2017 è stato organizzato un seminario dedicato all'applicazione delle opzioni di semplificazione dei costi che ha visto la partecipazione della Commissione Europea, del MIUR e di Tecnostruttura.</t>
  </si>
  <si>
    <t>campi non compilabili - trattasi di concessione di incentivi con procedura a sportello per la presentazione delle domande</t>
  </si>
  <si>
    <t>Ai sensi di quanto previsto degli artt. 14 e 15 dell'avviso, è stata quantificato in 72 giorni il tempo medio intercorrente tra la richiesta di erogazione del finanziamento  e la data del decreto di liquidazione.</t>
  </si>
  <si>
    <t>NB: I tempi effettivi del periodo di programmazione 2014/2020 sono misurati a valere sull'intervento "Decontribuzione", le cui procedure sono assimilabili a quelle dell'intervento "più sviluppo più lavoro" che era relativo alla programmazione 2007 2013. Sono decorsi 81 giorni dalla data della delibera di Giunta a quella di approvazione del relativo avviso pubblico a causa delle tempistiche necessarie per l'implementazione di un sistema di software in grado di recepire e catalogare una quantità di informazioni complesse sia di tipo qualitativo che quantitativo. necessità scatuita anche dalla esperienza nella gestione della misura "credito di imposta"</t>
  </si>
  <si>
    <t>X</t>
  </si>
  <si>
    <t>Con DGR n. 314 del 31/05/2017 si è provveduto all'assegnazione, in coerenza con quanto previsto dalla DGR n. 650 del 22/11/2016, dell'anticipazione del 25% delle risorse previste per le attività di Assistenza Tecnica nei confronti delle Città Medie.
Con Decreto Dirigenziale dell'ADG FESR n. 28 del 07/07/2017 è stata ammessa a finanziamento l'assistenza tecnica per gli Organismi Intermedi dell'Asse X e approvate le "Linee Guida e le modalità operative per la programmazione degli interventi". (L'importo indicato nella colonna 8 si riferisce al 2% dell'importo totale stanziato per l'Asse X come previsto dalla DGR n. 650 del 22/11/2016).</t>
  </si>
  <si>
    <t>“PIU Europa” (Ora: Asse X sviluppo urbano)</t>
  </si>
  <si>
    <t>3.5
3.7
4.1
6.7
6.8
9.3
9.6</t>
  </si>
  <si>
    <t>1 – "Più Europa" (ora Asse sviluppo urbano)
Fondo FESR
n. 1</t>
  </si>
  <si>
    <t>https://surf.regione.campania.it/surf</t>
  </si>
  <si>
    <t>Il SURAP (Sportello Unico Regionale per la Attività Produttive) persegue il diritto delle imprese ad operare in un quadro normativo certo e semplificato, attraverso specifici compiti di informazione, di assistenza e consulenza nonché di collegamento e di supporto ai SUAP (Sportelli Unici Attività Produttive) territorialmente competenti. Lo sportello è ora pienamente operativo, per effetto delle delibere/decreti che seguono:
- Con la DGR 515/2015, in attuazione dell'art.20, comma 5, della L.R. n.11/2015, è stato istituito lo Sportello Unico Regionale per le Attività Produttive (SURAP), come UOD 09 della Direzione Generale per lo Sviluppo Economico e le Attività produttive.
 - Con il DPGR n. 98/2016 è stata avviata la procedura per l'individuazione del Responsabile dell'ufficio, che è in corso di attuazione.                                                                                                                       - Con DPGR n. 106 del 29.04.2016 è stato conferito l'incarico di Responsabile del SURAP.                                                                                                                            - Con DGR 619 del 08/11/2016 il SURAP diviene Ufficio di Staff della Direzione Generale per lo Sviluppo Economico e le Attività produttive.
- Con DGR 648 del 22/11/2016 è approvato lo schema di protocollo d’intesa con UNIONCAMERE Campania, sottoscritto poi in data 11/01/2017.                                                                                                                                               - Con DD 238 del 14/07/2017 è conferito al dott. Ciro Russo, l’incarico di Responsabile ad interim della Struttura di Staff “Sportello Unico Regionale per le Attività produttive (S.U.R.A.P)”, presso la D.G. per lo Sviluppo Economico e le Attività produttive.</t>
  </si>
  <si>
    <t>Nel manuale delle procedure approvato con DRD 47 del 03/08/2017 sono stati definiti modalità e tempi per la gestione delle domande di sostegno e di pagamento</t>
  </si>
  <si>
    <r>
      <t xml:space="preserve">Adozione di un </t>
    </r>
    <r>
      <rPr>
        <b/>
        <sz val="10"/>
        <color theme="1"/>
        <rFont val="Verdana"/>
        <family val="2"/>
      </rPr>
      <t>Regolamento per la disciplina dei termini certi per la conclusione dei procedimenti</t>
    </r>
    <r>
      <rPr>
        <sz val="10"/>
        <color theme="1"/>
        <rFont val="Verdana"/>
        <family val="2"/>
      </rPr>
      <t xml:space="preserve"> per i quali disposizioni di legge o di regolamento non fissano il relativo termine di conclusione (art. 9 L.R. 11/2015). </t>
    </r>
  </si>
  <si>
    <r>
      <t xml:space="preserve">Istituzione e attivazione del </t>
    </r>
    <r>
      <rPr>
        <b/>
        <sz val="10"/>
        <color theme="1"/>
        <rFont val="Verdana"/>
        <family val="2"/>
      </rPr>
      <t>SURAP</t>
    </r>
  </si>
  <si>
    <t>DGR n. 515/2015; 
DPGR n. 98/2016, 
DPGR 106 del 29/04/2016
DGR 619 del 08/11/2016
DGR 648 del 22/11/2016
DD 238 del 14/07/2017</t>
  </si>
  <si>
    <r>
      <t xml:space="preserve">Ricorso al </t>
    </r>
    <r>
      <rPr>
        <b/>
        <sz val="10"/>
        <color theme="1"/>
        <rFont val="Verdana"/>
        <family val="2"/>
      </rPr>
      <t>silenzio assenso</t>
    </r>
    <r>
      <rPr>
        <sz val="10"/>
        <color theme="1"/>
        <rFont val="Verdana"/>
        <family val="2"/>
      </rPr>
      <t xml:space="preserve"> in tutti i casi di pareri obbligatori ma non vincolanti</t>
    </r>
  </si>
  <si>
    <r>
      <t>Articolo 15 della L.R. n. 11/2015, rubricato "</t>
    </r>
    <r>
      <rPr>
        <i/>
        <sz val="10"/>
        <color theme="1"/>
        <rFont val="Verdana"/>
        <family val="2"/>
      </rPr>
      <t>Attività sottoposte ad autorizzazione silenzio-assenso</t>
    </r>
    <r>
      <rPr>
        <sz val="10"/>
        <color theme="1"/>
        <rFont val="Verdana"/>
        <family val="2"/>
      </rPr>
      <t>"</t>
    </r>
  </si>
  <si>
    <r>
      <t>Regione in un click</t>
    </r>
    <r>
      <rPr>
        <sz val="10"/>
        <color theme="1"/>
        <rFont val="Verdana"/>
        <family val="2"/>
      </rPr>
      <t>: piena accessibilità alle informazioni di cittadini e operatori economici</t>
    </r>
  </si>
  <si>
    <t xml:space="preserve"> - La DGR 606/2015 ha istituito il gruppo di lavoro per la elaborazione del programma “la regione in un click”. 
 - Con il DPGR n. 247/2015 è stato costituito il gruppo di lavoro per elaborare il Programma denominato "la Regione in un click".
 - Con la DGR 192/2016 è stato approvato il Programma. Il programma approvato prevede di attivare in modo semplificato per il cittadino le azioni riguardanti la semplificazione dei processi amministrativi (es. Surap), l'accesso ai siti alla normativa regionale.
 - alla data del 30/05/2017 -- è stata pubblicata sul sito della regione campania la prima versione della sezione "come fare per" da ottimizzare progressivamente. Attualmente i procedimenti per i cittadini sono raggiungibili con minimo 5 click contro il previsto numero di 2 click, le procedure disponibili on line per il cittadino sono attualmente 9 e non ancora hanno implementato un indirizzamento elettronico nella stessa istanza/dichiarazione. Per l'integrazione con SPID è da menzionare la data di scadenza fissata nel piano triennale per marzo 2018, attualmente è in definizione una integrazione con il portale open data ed Iter campania per quanto concerne la funzionalità relativa ad "Assicurare l’accesso alle banche dati di interesse pubblico per lo scambio di dati e per la verifica di dati e documenti”.
- Alla data del 27/09/2017, i procediemnti sono raggiungibili con un minimo di tre click contro il previsto numero di due; il portale open data è stato collegato al portale regionale.</t>
  </si>
  <si>
    <r>
      <t xml:space="preserve">Standardizzazione dei bandi </t>
    </r>
    <r>
      <rPr>
        <sz val="10"/>
        <color theme="1"/>
        <rFont val="Verdana"/>
        <family val="2"/>
      </rPr>
      <t>/ avvisi pubblici</t>
    </r>
  </si>
  <si>
    <r>
      <t xml:space="preserve"> - In tema di </t>
    </r>
    <r>
      <rPr>
        <b/>
        <sz val="10"/>
        <color theme="1"/>
        <rFont val="Verdana"/>
        <family val="2"/>
      </rPr>
      <t>standardizzazione dei bandi pubblici</t>
    </r>
    <r>
      <rPr>
        <sz val="10"/>
        <color theme="1"/>
        <rFont val="Verdana"/>
        <family val="2"/>
      </rPr>
      <t>, gli uffici della Centrale Acquisti (CA) si sono dotati di modelli standard per ciascuna tipologia di procedura di gara di cui agli artt. 60-61-62-63-64 (Disciplinare di gara, Mod.1 – Istanza di partecipazione, Mod.2 – Scheda identificativa impresa, Mod.3 - Dichiarazione impresa, Mod.4 – Offerta economica, Mod.5 – Protocollo legalità).  I modelli, di volta in volta aggiornati, sono condivisi tra i funzionari operanti presso la CA. Detti modelli non sono al momento formalizzati in quanto il Codice degli Appalti e gli atti amministrativi correlati (Linee guida, regolamenti, etc) sono ancora in via di definizione: a norma dell'art.71 del Codice degli Appalti, sono in via di approvazione da parte dell'ANAC, modelli tipo di bando che, appena approvati, sarà cura della CA adottare. 
La Regione inoltre, con la Delibera di Giunta Regionale n. 244/2016, ha approvato un format sulla cui base vengono elaborati i singoli bandi per il finanziamento delle attività previste dal fondo rotativo per la progettazione di cui alla DGR 38/2016 - Con il Decreto dirigenziale n. 89/2016, è stato emanato il primo avviso per il finanziamento della progettazione, sulla base del format approvato con la DGR 244.
Ai modelli elencati e dettagliati al precedente punto, è stato aggiunto, nelle procedure di gara soprasoglia comunitaria, il DGUE (Documento di Gara Unico Europeo) - approvato dal Regolamento di esecuzione (UE) 2016/7 della Commissione del 5 gennaio 2016 - così come previsto da Nuovo Codice degli Appalti. Il formulario del DGUE a breve sostituirà i n.5 modelli attualmente in uso dalla Centrale Acquisti (Disciplinare di gara, Mod.1 – Istanza di partecipazione, Mod.2 – Scheda identificativa impresa, Mod.3 - Dichiarazione impresa, Mod.4 – Offerta economica, Mod.5 – Protocollo legalità) semplificando e velocizzando le procedure di partecipazione alle gare di rilievo comunitario. 
È in fase di elaborazione il Regolamento per le procedure sottosoglia; nello stesso modo è in via ultimazione il Regolamento per le Commissioni di gara.
Con D.G.R. n. 81 del 21.02.2017 è stata attribuita alla Centrale Acquisti la competenza della predisposizione, tenuta e gestione di un Elenco Unico di operatori economici di lavori, su piattaforma informativa.                              Ai sensi e per gli effetti di predetta Delibera, la Centrale acquisti, a breve, implementerà e gestirà attraverso Portale gare, insieme all'Albo Fornitori di beni e servizi attivo dal 2012, anche l'Albo dei fornitori di lavori.</t>
    </r>
  </si>
  <si>
    <r>
      <t xml:space="preserve">Previsione nei </t>
    </r>
    <r>
      <rPr>
        <b/>
        <sz val="10"/>
        <color theme="1"/>
        <rFont val="Verdana"/>
        <family val="2"/>
      </rPr>
      <t xml:space="preserve">Manuali di Attuazione </t>
    </r>
    <r>
      <rPr>
        <sz val="10"/>
        <color theme="1"/>
        <rFont val="Verdana"/>
        <family val="2"/>
      </rPr>
      <t xml:space="preserve">di </t>
    </r>
    <r>
      <rPr>
        <b/>
        <sz val="10"/>
        <color theme="1"/>
        <rFont val="Verdana"/>
        <family val="2"/>
      </rPr>
      <t>tempi massimi</t>
    </r>
    <r>
      <rPr>
        <sz val="10"/>
        <color theme="1"/>
        <rFont val="Verdana"/>
        <family val="2"/>
      </rPr>
      <t xml:space="preserve"> per lo svolgimento delle principali fasi procedurali</t>
    </r>
  </si>
  <si>
    <r>
      <rPr>
        <b/>
        <sz val="10"/>
        <color theme="1"/>
        <rFont val="Verdana"/>
        <family val="2"/>
      </rPr>
      <t xml:space="preserve"> - per il FESR</t>
    </r>
    <r>
      <rPr>
        <sz val="10"/>
        <color theme="1"/>
        <rFont val="Verdana"/>
        <family val="2"/>
      </rPr>
      <t xml:space="preserve">: DD 228 del 29/12/2016
</t>
    </r>
    <r>
      <rPr>
        <b/>
        <sz val="10"/>
        <color theme="1"/>
        <rFont val="Verdana"/>
        <family val="2"/>
      </rPr>
      <t xml:space="preserve"> - per l'FSE</t>
    </r>
    <r>
      <rPr>
        <sz val="10"/>
        <color theme="1"/>
        <rFont val="Verdana"/>
        <family val="2"/>
      </rPr>
      <t xml:space="preserve">: DD 148 del 30/12/2016, successivamente aggiornato con DD 17/2017
</t>
    </r>
    <r>
      <rPr>
        <b/>
        <sz val="10"/>
        <color theme="1"/>
        <rFont val="Verdana"/>
        <family val="2"/>
      </rPr>
      <t xml:space="preserve"> - per il FEASR</t>
    </r>
    <r>
      <rPr>
        <sz val="10"/>
        <color theme="1"/>
        <rFont val="Verdana"/>
        <family val="2"/>
      </rPr>
      <t>: Disposizioni Generali Misure PSR, Disposizioni Regionali Generali di applicazione delle riduzioni ed esclusioni  delle misure PSR, Manuale procedure misure non connesse a superfice, Linee guida misura M01, Disposizioni Specifiche Misure M01</t>
    </r>
  </si>
  <si>
    <r>
      <rPr>
        <b/>
        <sz val="10"/>
        <color theme="1"/>
        <rFont val="Verdana"/>
        <family val="2"/>
      </rPr>
      <t>FESR</t>
    </r>
    <r>
      <rPr>
        <sz val="10"/>
        <color theme="1"/>
        <rFont val="Verdana"/>
        <family val="2"/>
      </rPr>
      <t xml:space="preserve">
Il Manuale di attuazione del PO FESR è stato approvato con DD n. 228 del 29/12/2016e. Nel Manuale è previsto: 
- che gli atti di programmazione attuativa debbano contenere i tempi massimi per lo svolgimento delle principali fasi procedurali in capo ai responsabili di Obiettivo Specifico
- che le convenzioni tra Regione e Beneficiari per i progetti a regìa regionale debbano contenere i tempi massimi per lo svolgimento delle procedure di aggiudicazione e per la conclusione dei progetti
</t>
    </r>
    <r>
      <rPr>
        <b/>
        <sz val="10"/>
        <color theme="1"/>
        <rFont val="Verdana"/>
        <family val="2"/>
      </rPr>
      <t>FSE</t>
    </r>
    <r>
      <rPr>
        <sz val="10"/>
        <color theme="1"/>
        <rFont val="Verdana"/>
        <family val="2"/>
      </rPr>
      <t xml:space="preserve">
Nelle Linee guida del Beneficiario del FSE, approvate con DD n.148 del 30/12/2016, è previsto che "La stipula del contratto o dell’atto di concessione avviene normalmente entro 60 giorni dalla pubblicazione dell’aggiudicazione o della graduatoria sul Bollettino Ufficiale della Regione Campania (BURC) e sul sito del FSE della Regione Campania".
 - Il Manuale di attuazione del PO FSE, approvato con DD n.148 del 30/12/2016, successivamente aggiornato con DD 17/2017 è previsto che "di norma, la stipula del contratto o dell’atto di concessione deve avvenire entro 60 giorni dalla pubblicazione dell’aggiudicazione o della graduatoria sul Bollettino Ufficiale della Regione Campania (BURC) ed altresì sul sito del Fondo Sociale Europeo della Regione Campania"
</t>
    </r>
    <r>
      <rPr>
        <b/>
        <sz val="10"/>
        <color theme="1"/>
        <rFont val="Verdana"/>
        <family val="2"/>
      </rPr>
      <t>FEASR</t>
    </r>
    <r>
      <rPr>
        <sz val="10"/>
        <color theme="1"/>
        <rFont val="Verdana"/>
        <family val="2"/>
      </rPr>
      <t xml:space="preserve">
 - con i Decreti Regionali Dirigenziali n. 38 del 28/07/2016, 31 del 14/07/2017 e 6 del 09/06/2017 sono state approvate le Disposizioni Generali per l’attuazione delle misure del PSR 2014/2020
con Decreto Regionale Dirigenziale n° 21 del 23/06/2017 sono state approvate le Disposizioni Regionali Generali di applicazione delle riduzioni ed esclusioni del sostegno per inadempienze dei beneficiari nell’ambito delle Misure non connesse alla superficie e/o agli animali
- con DRD 47 del 03/08/2017 è stato approvato  il Manuale delle Procedure per la Gestione delle Domande di Sostegno-Misure non connesse alla superficie e/o agli animali
- con DRD 184 del 22/09/2017 sono state approvate  le Linee Guida per la realizzazione di azioni di formazione e aggiornamento affidate agli Organismi Esterni; Approvazione Disposizioni Specifiche Misura 01 “Trasferimento di conoscenze e azioni di informazione”.</t>
    </r>
  </si>
  <si>
    <r>
      <t xml:space="preserve">Implementazione di un </t>
    </r>
    <r>
      <rPr>
        <b/>
        <sz val="10"/>
        <color theme="1"/>
        <rFont val="Verdana"/>
        <family val="2"/>
      </rPr>
      <t>software</t>
    </r>
    <r>
      <rPr>
        <sz val="10"/>
        <color theme="1"/>
        <rFont val="Verdana"/>
        <family val="2"/>
      </rPr>
      <t xml:space="preserve"> attraverso il quale sarà possibile acquisire le domande di partecipazione alle procedure</t>
    </r>
    <r>
      <rPr>
        <b/>
        <sz val="10"/>
        <color theme="1"/>
        <rFont val="Verdana"/>
        <family val="2"/>
      </rPr>
      <t xml:space="preserve"> di selezione degli interventi</t>
    </r>
    <r>
      <rPr>
        <sz val="10"/>
        <color theme="1"/>
        <rFont val="Verdana"/>
        <family val="2"/>
      </rPr>
      <t xml:space="preserve"> esclusivamente in formato digitale (applicazione in via sperimentale)</t>
    </r>
  </si>
  <si>
    <r>
      <t>Una prima esperienza di gestione informatizzata delle procedure di selezione è stata realizzata nell’ambito del Programma “</t>
    </r>
    <r>
      <rPr>
        <b/>
        <sz val="10"/>
        <color theme="1"/>
        <rFont val="Verdana"/>
        <family val="2"/>
      </rPr>
      <t>Garanzia Giovani</t>
    </r>
    <r>
      <rPr>
        <sz val="10"/>
        <color theme="1"/>
        <rFont val="Verdana"/>
        <family val="2"/>
      </rPr>
      <t>”, laddove è stato realizzato un sistema informatico di gestione integrata delle misure e dei servizi per la formazione, l’istruzione e il lavoro. Il sistema informatico permette di gestire in modo esclusivamente digitale tutti i processi: dalla adesione del giovane e dei soggetti incaricati di erogare i servizi per il lavoro, la formazione e l’inserimento lavorativo, all’incontro tra domanda e offerta, all’avvio alle misure ed infine al monitoraggio del programma. Il sistema opera in cooperazione applicativa con i sistemi locali e nazionali.  
Una seconda esperienza di applicativo per la gestione delle procedure di selezione è quella relativa all'intervento "</t>
    </r>
    <r>
      <rPr>
        <b/>
        <sz val="10"/>
        <color theme="1"/>
        <rFont val="Verdana"/>
        <family val="2"/>
      </rPr>
      <t>Benessere giovani</t>
    </r>
    <r>
      <rPr>
        <sz val="10"/>
        <color theme="1"/>
        <rFont val="Verdana"/>
        <family val="2"/>
      </rPr>
      <t>"; tale applicativo consente di implementare la proposta progettuale e procedere alle attività di verifica e valutazione (sia front office che back office). L'applicativo è attualmente rilasciato in ambiente di test su una versione in bozza del bando.
Nel quadro degli interventi SIAR e nello specifico all'interno del Sistema Unico di Monitoraggio regionale dei Fondi (SURF) è prevista la messa a disposizione estesa del software per la gestione delle procedure di selezione.</t>
    </r>
  </si>
  <si>
    <r>
      <t>Attivazione di</t>
    </r>
    <r>
      <rPr>
        <b/>
        <sz val="10"/>
        <color theme="1"/>
        <rFont val="Verdana"/>
        <family val="2"/>
      </rPr>
      <t xml:space="preserve"> tutoraggio stabile per</t>
    </r>
    <r>
      <rPr>
        <sz val="10"/>
        <color theme="1"/>
        <rFont val="Verdana"/>
        <family val="2"/>
      </rPr>
      <t xml:space="preserve"> la fase di istruttoria delle </t>
    </r>
    <r>
      <rPr>
        <b/>
        <sz val="10"/>
        <color theme="1"/>
        <rFont val="Verdana"/>
        <family val="2"/>
      </rPr>
      <t>misure di esiguo importo</t>
    </r>
    <r>
      <rPr>
        <sz val="10"/>
        <color theme="1"/>
        <rFont val="Verdana"/>
        <family val="2"/>
      </rPr>
      <t xml:space="preserve"> con accompagnamento destinato ai Beneficiari </t>
    </r>
    <r>
      <rPr>
        <b/>
        <sz val="10"/>
        <color theme="1"/>
        <rFont val="Verdana"/>
        <family val="2"/>
      </rPr>
      <t>e</t>
    </r>
    <r>
      <rPr>
        <sz val="10"/>
        <color theme="1"/>
        <rFont val="Verdana"/>
        <family val="2"/>
      </rPr>
      <t xml:space="preserve"> per le </t>
    </r>
    <r>
      <rPr>
        <b/>
        <sz val="10"/>
        <color theme="1"/>
        <rFont val="Verdana"/>
        <family val="2"/>
      </rPr>
      <t>misure ad alta competenza specialistica</t>
    </r>
  </si>
  <si>
    <r>
      <rPr>
        <b/>
        <sz val="10"/>
        <color theme="1"/>
        <rFont val="Verdana"/>
        <family val="2"/>
      </rPr>
      <t xml:space="preserve"> - FEASR</t>
    </r>
    <r>
      <rPr>
        <sz val="10"/>
        <color theme="1"/>
        <rFont val="Verdana"/>
        <family val="2"/>
      </rPr>
      <t>: Numero verde dedicato, Call center reclami</t>
    </r>
  </si>
  <si>
    <r>
      <rPr>
        <b/>
        <sz val="10"/>
        <color theme="1"/>
        <rFont val="Verdana"/>
        <family val="2"/>
      </rPr>
      <t xml:space="preserve"> - FESR</t>
    </r>
    <r>
      <rPr>
        <sz val="10"/>
        <color theme="1"/>
        <rFont val="Verdana"/>
        <family val="2"/>
      </rPr>
      <t xml:space="preserve">: è in corso di emanazione il decreto dirigenziale di adesione alla convenzione quadro CONSIP per l'attivazione dei servizi di assistenza tecnica specialistica
</t>
    </r>
    <r>
      <rPr>
        <b/>
        <sz val="10"/>
        <color theme="1"/>
        <rFont val="Verdana"/>
        <family val="2"/>
      </rPr>
      <t xml:space="preserve"> - FEASR</t>
    </r>
    <r>
      <rPr>
        <sz val="10"/>
        <color theme="1"/>
        <rFont val="Verdana"/>
        <family val="2"/>
      </rPr>
      <t xml:space="preserve">: E' stato attivato un numero verde per l'assistenza ai beneficiari (tutoraggio e informazione)
Attivazione della procedura reclami per il PSR attraverso l'attivazione di un call center dedicato
</t>
    </r>
  </si>
  <si>
    <r>
      <t xml:space="preserve">FESR: Definizione di uno strumento per il </t>
    </r>
    <r>
      <rPr>
        <b/>
        <sz val="10"/>
        <color theme="1"/>
        <rFont val="Verdana"/>
        <family val="2"/>
      </rPr>
      <t xml:space="preserve">monitoraggio interno </t>
    </r>
    <r>
      <rPr>
        <sz val="10"/>
        <color theme="1"/>
        <rFont val="Verdana"/>
        <family val="2"/>
      </rPr>
      <t xml:space="preserve">dello stato di avanzamento delle attività </t>
    </r>
    <r>
      <rPr>
        <b/>
        <sz val="10"/>
        <color theme="1"/>
        <rFont val="Verdana"/>
        <family val="2"/>
      </rPr>
      <t>dei controlli di I livello</t>
    </r>
  </si>
  <si>
    <r>
      <t xml:space="preserve">Attualmente si utilizza un semplice file excel. Nel nuovo applicativo di monitoraggio (versione a regime) sarà inclusa anche tale funzionalità.
</t>
    </r>
    <r>
      <rPr>
        <b/>
        <sz val="10"/>
        <color theme="1"/>
        <rFont val="Verdana"/>
        <family val="2"/>
      </rPr>
      <t>NB: il valore indicato si riferisce al costo dell'intera commessa avente ad oggetto la revisione integrale dei sistemi informativi della Regione Campania.</t>
    </r>
  </si>
  <si>
    <r>
      <t>FESR: Eliminazione della duplicazione della fase procedurale</t>
    </r>
    <r>
      <rPr>
        <sz val="10"/>
        <color theme="1"/>
        <rFont val="Verdana"/>
        <family val="2"/>
      </rPr>
      <t xml:space="preserve"> relativa all’emanazione dei decreti di liquidazione (previsione nel Si.Ge.Co. Manuale di Attuazione) </t>
    </r>
  </si>
  <si>
    <r>
      <t>FESR: semplificazione del processo di gestione e controllo</t>
    </r>
    <r>
      <rPr>
        <sz val="10"/>
        <color theme="1"/>
        <rFont val="Verdana"/>
        <family val="2"/>
      </rPr>
      <t>: propedeuticità del controllo di I Livello rispetto alla liquidazione esclusivamente per le procedure di evidenza pubblica</t>
    </r>
  </si>
  <si>
    <r>
      <t>FESR: Delega agli Uffici per le attività di modifica dei documenti</t>
    </r>
    <r>
      <rPr>
        <sz val="10"/>
        <color theme="1"/>
        <rFont val="Verdana"/>
        <family val="2"/>
      </rPr>
      <t xml:space="preserve"> per la selezione delle operazioni, attraverso il ricorso al decreto dirigenziale, previo parere dell'AdG,  in luogo della deliberazione di Giunta regionale per le grandi opere. </t>
    </r>
  </si>
  <si>
    <r>
      <t xml:space="preserve">FESR: Convenzioni con i soggetti istituzionalmente preposti al rilascio delle autorizzazioni </t>
    </r>
    <r>
      <rPr>
        <sz val="10"/>
        <color theme="1"/>
        <rFont val="Verdana"/>
        <family val="2"/>
      </rPr>
      <t>previste per legge, al fine di ridurre i tempi amministrativi per la loro concessione (cfr. scheda dell’allegato C “banda ultra-larga”)</t>
    </r>
  </si>
  <si>
    <r>
      <t xml:space="preserve">FSE: Adozione dell’Unità di </t>
    </r>
    <r>
      <rPr>
        <b/>
        <sz val="10"/>
        <color theme="1"/>
        <rFont val="Verdana"/>
        <family val="2"/>
      </rPr>
      <t>Costo Standard</t>
    </r>
    <r>
      <rPr>
        <sz val="10"/>
        <color theme="1"/>
        <rFont val="Verdana"/>
        <family val="2"/>
      </rPr>
      <t>, per la progettazione e rendicontazione di alcune tipologie di Intervento</t>
    </r>
  </si>
  <si>
    <r>
      <t>FEASR</t>
    </r>
    <r>
      <rPr>
        <sz val="10"/>
        <color theme="1"/>
        <rFont val="Verdana"/>
        <family val="2"/>
      </rPr>
      <t xml:space="preserve">: Delega Univoca ai Gruppi di Azione Locale (GAL) con potere istruttorio definitivo
</t>
    </r>
  </si>
  <si>
    <r>
      <t xml:space="preserve">Sono stati selezionati tutti e 15 i GAL previsti e attualmente si sta avviando la procedura per la presentazione delle domande di sostegno.
</t>
    </r>
    <r>
      <rPr>
        <b/>
        <sz val="10"/>
        <color theme="1"/>
        <rFont val="Verdana"/>
        <family val="2"/>
      </rPr>
      <t>NB: la descrizione dell'intervento di miglioramento è stata modificata, al fine di correggere un mero errore materiale (Gruppi di Azione Locale, in luogo di Organismo Intermedio).</t>
    </r>
  </si>
  <si>
    <r>
      <t>FEASR</t>
    </r>
    <r>
      <rPr>
        <sz val="10"/>
        <color theme="1"/>
        <rFont val="Verdana"/>
        <family val="2"/>
      </rPr>
      <t>: Definizione di una convenzione con l’Organismo pagatore che disciplini in maniera puntuale i tempi per il pagamento al beneficiario finale</t>
    </r>
  </si>
  <si>
    <r>
      <t>FEASR</t>
    </r>
    <r>
      <rPr>
        <sz val="10"/>
        <color theme="1"/>
        <rFont val="Verdana"/>
        <family val="2"/>
      </rPr>
      <t>: Individuazione di un unico soggetto responsabile del processo di verifica della ricevibilità formale e di merito</t>
    </r>
  </si>
  <si>
    <r>
      <t>FEASR</t>
    </r>
    <r>
      <rPr>
        <sz val="10"/>
        <color theme="1"/>
        <rFont val="Verdana"/>
        <family val="2"/>
      </rPr>
      <t>: Individuazione di una procedura che preveda la gestione differita dei riesami e dei ricorsi in modo da non bloccare la graduatoria unica regionale</t>
    </r>
  </si>
  <si>
    <r>
      <t xml:space="preserve">Istituzione e attivazione della </t>
    </r>
    <r>
      <rPr>
        <b/>
        <sz val="10"/>
        <color theme="1"/>
        <rFont val="Verdana"/>
        <family val="2"/>
      </rPr>
      <t>Centrale acquisti e Progettazione</t>
    </r>
  </si>
  <si>
    <r>
      <t xml:space="preserve">FESR: Riduzione degli oneri a carico dei beneficiari attraverso la </t>
    </r>
    <r>
      <rPr>
        <b/>
        <sz val="10"/>
        <color theme="1"/>
        <rFont val="Verdana"/>
        <family val="2"/>
      </rPr>
      <t>trasmissione della documentazione in formato digitale</t>
    </r>
    <r>
      <rPr>
        <sz val="10"/>
        <color theme="1"/>
        <rFont val="Verdana"/>
        <family val="2"/>
      </rPr>
      <t xml:space="preserve"> (via PEC)</t>
    </r>
  </si>
  <si>
    <r>
      <t xml:space="preserve">Nella sezione dedicata ai beneficiari del </t>
    </r>
    <r>
      <rPr>
        <b/>
        <sz val="10"/>
        <color theme="1"/>
        <rFont val="Verdana"/>
        <family val="2"/>
      </rPr>
      <t>Manuale di attuazione</t>
    </r>
    <r>
      <rPr>
        <sz val="10"/>
        <color theme="1"/>
        <rFont val="Verdana"/>
        <family val="2"/>
      </rPr>
      <t xml:space="preserve"> del POR FESR elaborato dall'AdG è previsto che i beneficiari inoltrino ai responsabili di obiettivo specifico la documentazione inerente le operazioni cofinanziate in formato digitale. Nel nuovo applicativo di monitoraggio è in via di completamento un contenitore documentale.</t>
    </r>
  </si>
  <si>
    <r>
      <t>Standardizzazione della metodologia di audit per gli Organismi Intermedi</t>
    </r>
    <r>
      <rPr>
        <sz val="10"/>
        <color theme="1"/>
        <rFont val="Verdana"/>
        <family val="2"/>
      </rPr>
      <t xml:space="preserve"> </t>
    </r>
  </si>
  <si>
    <t>1 - Strategia di Audit FESR ( A NORMA DELL’ART. 127, co. 4, DEL REG. (UE) n.1303/2013
REALIZZATA CONFORMEMENTE ALL’ALLEGATO VII DEL REG. DI ESECUZIONE (UE) N.
207/2015 : approvata con dd.n. 3 del 26/07/2016;
2 - Strategia di Audit FSE (A NORMA DELL’ART. 127, co. 4, DEL REG. (UE) n.1303/2013
REALIZZATA CONFORMEMENTE ALL’ALLEGATO VII DEL REG. DI ESECUZIONE (UE) N.
207/2015 ) : Approvato con dd. 2 del 17/03/2016;
3 - manuale delle procedure
dell'Autorita' di Audit 2014-2020 e delle Linee guida per la procedura di designazione delle Autorità di Gestione e Certificazione per la programmazione 2014/2020 -  
(Art. 127 del Reg. (CE) n. 1303/2013) POR Campania FSE 2014IT05SFOP020
POR Campania FESR 2014IT16RFOP007: approvato con dd. 1 del 16/02/2016
Sono state aggiornate le strategie dei fondi FESR e FSE 2014/2020 rispettivamente con DD. 2 del 10 agosto 2017  e DD. 15 del 27 luglio 2017.</t>
  </si>
  <si>
    <t>Si premette che : In relazione agli Organismi Intermedi si rimanda al Manuale delle procedure al punto delle designazioni delle autorità  e degli organismi Intermedi e in particolare agli allegati all'interno dello stesso manuale.
1 - La Strategia di audit definisce la metodologia di audit, il metodo di campionamento per le attività
di audit sulle operazioni, l’analisi di rischio, la pianificazione delle attività di audit in relazione al
periodo contabile corrente e ai due successivi. La Strategia di audit verrà aggiornata annualmente a partire dal 2016 e fino al 2024 compreso ( per tutti e due Fondi );
2 - Il Manuale delle procedure è strutturato in tre fasi : La prima parte del Manuale ha un carattere introduttivo e descrittivo. In essa vengono
riportate le principali norme di riferimento comunitarie e nazionali relative all’attività di audit.
Inoltre, sono descritti i possibili modelli organizzativi di cui l’Autorità di Audit può dotarsi,
nonché i compiti che a essa competono e la loro sequenza logico-temporale. Inoltre sono incluse brevemente nel Manuale anche le procedure di designazione dell’AdG e dell’AdC, che rientrano nelle competenza dell’AdA. Infine, sulla base degli Standard di audit internazionalmente riconosciuti, vengono illustrati i principi alla base del processo di quality review condotto dall’Autorità, a tal proposito l'AdA si è dotata di un Piano di Qualità con revisione semestrale.
Nella seconda parte del Manuale sono analizzate tutte le fasi dell’attività di audit, quali la valutazione dei rischi e l’audit di sistema, nonché l’impatto che i risultati di queste attività hanno sulle procedure di campionamento e sull’esecuzione degli audit delle operazioni. Infine, la sezione relativa all’esecuzione dell’attività di audit presenta un’analisi dei principali rapporti prodotti dai controllori, con le indicazioni relative all’attività di follow up.
Il Manuale si conclude con l’analisi delle attività di reporting ovvero di documentazione
delle attività svolte e dei risultati degli audit, conformemente alla disciplina di riferimento.
Il Manuale fornisce in Allegato alcuni modelli di checklist per gli audit di sistema e gli audit
delle operazioni, nonché modelli per il reporting (Verbale Audit di Sistema, Verbale di
sopralluogo dell’operazione, Rapporto sull’Audit di Sistema, Rapporto sull’audit
dell’operazione, Rapporto Audit dei conti, Relazione annuale di controllo, Modello di parere
di audit per il primo anno contabile).
Aggiornamenti 2017:
Per il FESR gli aggiornamenti riguardono: Cap.1 – par. 1.1. (periodo di validità) – par. 1.6. (procedura di designazione AdG AdC) Cap. 2 – par. 2.1. (aggiornamento valutazione dei rischi) Cap. 3 – par. 3.1.1. (sintesi attività da svolgere e
calendarizzazione) Cap. 4 – par. 4.2 (Tabella 10 - Pianificazione delle attività di audit) Cap.5 - aggiornamento organigramma e funzionigramma.
Per il FSE: Cap.1 – par. 1.1. (periodo di validità) – par. 1.6. (procedura di designazione AdG AdC) Cap. 2 – par. 2.1. (aggiornamento valutazione dei rischi) Cap. 3 – par. 3.1.1. (sintesi attività da svolgere e calendarizzazione) Cap. 4 – par. 4.2 (Tabella 10 - Pianificazione delle attività di audit) Cap.5 - aggiornamento organigramma e funzionigramma</t>
  </si>
  <si>
    <r>
      <t>FESR: Attivazione, all’interno del sito internet istituzionale del POR Campania FESR 2014-2020, di un apposito</t>
    </r>
    <r>
      <rPr>
        <b/>
        <sz val="10"/>
        <color theme="1"/>
        <rFont val="Verdana"/>
        <family val="2"/>
      </rPr>
      <t xml:space="preserve"> servizio di community</t>
    </r>
    <r>
      <rPr>
        <sz val="10"/>
        <color theme="1"/>
        <rFont val="Verdana"/>
        <family val="2"/>
      </rPr>
      <t>, con accesso riservato: una piattaforma che metta a disposizione uno spazio di lavoro “diffuso” per condividere documenti e scambiare opinioni tra quanti lavorano all’attuazione del POR Campania Fesr 2014-2020</t>
    </r>
  </si>
  <si>
    <r>
      <t xml:space="preserve"> - Con la DGR 455/2016 è stata approvata la Strategia di Comunicazione del POR Campania FESR 2014/2020;
 - Nel Piano di Comunicazione annualità 2016-2017 (approvato con DGR 455/2016) è prevista la realizzazione, nell'ambito del sito web dedicato al Por Campania FESR 2014-2020, di una community ad accesso riservato dedicata all’attuazione del POR.
La Strategia di Comunicazione del POR Campania FESR 2014/2020, approvata da parte del Comitato di Sorveglianza tramite procedura scritta (presa d’atto da parte della Giunta Regionale con Delibera n. 455 del 02/08/2016) ed il Piano di Comunicazione annualità 2016-2017 prevedono la realizzazione - nell'ambito della commessa SIAR - di un sito web dedicato al Por Campania FESR 2014-2020. Il sito è attualmente attivo (www.porfesr.regione.campania.it). E' in corso di realizzazione, all'interno del nuovo sito web, una community ad accesso riservato dedicata all’attuazione del POR.
</t>
    </r>
    <r>
      <rPr>
        <b/>
        <sz val="10"/>
        <color theme="1"/>
        <rFont val="Verdana"/>
        <family val="2"/>
      </rPr>
      <t>NB: il valore indicato si riferisce al costo dell'intera commessa avente ad oggetto la revisione integrale dei sistemi informativi della Regione Campania.</t>
    </r>
  </si>
  <si>
    <r>
      <t>Adeguamento dei sistemi contabili e di bilancio</t>
    </r>
    <r>
      <rPr>
        <sz val="10"/>
        <color theme="1"/>
        <rFont val="Verdana"/>
        <family val="2"/>
      </rPr>
      <t xml:space="preserve"> ai principi del D.Lgs. 23/06/2011 n. 118</t>
    </r>
  </si>
  <si>
    <r>
      <t xml:space="preserve">Riaccertamento dei residui </t>
    </r>
    <r>
      <rPr>
        <sz val="10"/>
        <color theme="1"/>
        <rFont val="Verdana"/>
        <family val="2"/>
      </rPr>
      <t>connessi alle operazioni cofinanziate, sulla base della rimodulazione della copertura finanziaria delle operazioni</t>
    </r>
  </si>
  <si>
    <r>
      <t xml:space="preserve">Revisione del </t>
    </r>
    <r>
      <rPr>
        <b/>
        <sz val="10"/>
        <color theme="1"/>
        <rFont val="Verdana"/>
        <family val="2"/>
      </rPr>
      <t>modello di governance</t>
    </r>
    <r>
      <rPr>
        <sz val="10"/>
        <color theme="1"/>
        <rFont val="Verdana"/>
        <family val="2"/>
      </rPr>
      <t xml:space="preserve"> dei Programmi Operativi: strutture organizzative, processi e strumenti di gestione. </t>
    </r>
  </si>
  <si>
    <r>
      <rPr>
        <b/>
        <sz val="10"/>
        <color theme="1"/>
        <rFont val="Verdana"/>
        <family val="2"/>
      </rPr>
      <t xml:space="preserve"> - FESR</t>
    </r>
    <r>
      <rPr>
        <sz val="10"/>
        <color theme="1"/>
        <rFont val="Verdana"/>
        <family val="2"/>
      </rPr>
      <t xml:space="preserve">: DGR 758/2016, che modifica la DGR 278/2016 (SIGECO), DD 146/2016, DPGR 141/2016, DD 228/2016 (Manuale di attuazione)
</t>
    </r>
    <r>
      <rPr>
        <b/>
        <sz val="10"/>
        <color theme="1"/>
        <rFont val="Verdana"/>
        <family val="2"/>
      </rPr>
      <t xml:space="preserve"> - FSE</t>
    </r>
    <r>
      <rPr>
        <sz val="10"/>
        <color theme="1"/>
        <rFont val="Verdana"/>
        <family val="2"/>
      </rPr>
      <t xml:space="preserve">: DGR 742/2016, che modifica la DGR 334/2016 (SIGECO), DD 148/2016 (Manuale delle Procedure di Gestione), successivamente aggiornato con DD 17/2017 
</t>
    </r>
    <r>
      <rPr>
        <b/>
        <sz val="10"/>
        <color theme="1"/>
        <rFont val="Verdana"/>
        <family val="2"/>
      </rPr>
      <t xml:space="preserve"> - FEASR</t>
    </r>
    <r>
      <rPr>
        <sz val="10"/>
        <color theme="1"/>
        <rFont val="Verdana"/>
        <family val="2"/>
      </rPr>
      <t>: DGR 565/2015, DRD 22/17 (Modello Organizzativo per l'attuazione del Programma)</t>
    </r>
  </si>
  <si>
    <r>
      <t xml:space="preserve">A seguito della modifica dell'Ordinamento Regionale di cui alla DGR n. 535 del 05/10/2016 che ha previsto la soppressione delle cinque Strutture  Dipartimentali,  si è proceduto alla rettifica dei SI.GE.CO  relativi al PO FESR e al PO FSE. Inoltre, sono stati approvati i rispettivi Manuali di Attuazione e di Controllo che hanno recepito le modifiche. 
- </t>
    </r>
    <r>
      <rPr>
        <b/>
        <sz val="10"/>
        <color theme="1"/>
        <rFont val="Verdana"/>
        <family val="2"/>
      </rPr>
      <t>PO FESR</t>
    </r>
    <r>
      <rPr>
        <sz val="10"/>
        <color theme="1"/>
        <rFont val="Verdana"/>
        <family val="2"/>
      </rPr>
      <t xml:space="preserve">: 
     * Con DGR 758/2016 è stata operata una prima rettifica del SIGECO precedentemente approvato con DGR 278/2016, in conformità alle modifiche ordinamentali introdotte con la DGR 535/2016 ed è stata demandata all'AdG la competenza in ordine alle eventuali ulteriori modifiche.
     * Con il DD 146/2016 è stato assegnato il personale agli uffici della DG 16
     * con il DPGR 141/2016 sono stati nominati i Responsabili di Obiettivo Specifico 
     * Manuale di Attuazione approvato con DD 228/2016
 - </t>
    </r>
    <r>
      <rPr>
        <b/>
        <sz val="10"/>
        <color theme="1"/>
        <rFont val="Verdana"/>
        <family val="2"/>
      </rPr>
      <t>PO FSE</t>
    </r>
    <r>
      <rPr>
        <sz val="10"/>
        <color theme="1"/>
        <rFont val="Verdana"/>
        <family val="2"/>
      </rPr>
      <t xml:space="preserve">:
     * Con DGR 742/2016 è stata operata una prima rettifica del SIGECO precedentemente approvato con DGR 334/2016, in conformità alle modifiche ordinamentali introdotte con la DGR 535/2016. 
     * Manuale delle procedure di gestione approvato con DD 148/2016, successivamente aggiornato con DD 17/2017
- </t>
    </r>
    <r>
      <rPr>
        <b/>
        <sz val="10"/>
        <color theme="1"/>
        <rFont val="Verdana"/>
        <family val="2"/>
      </rPr>
      <t>PSR FEASR</t>
    </r>
    <r>
      <rPr>
        <sz val="10"/>
        <color theme="1"/>
        <rFont val="Verdana"/>
        <family val="2"/>
      </rPr>
      <t>: 
Il modello organizzativo per l'impiego dei fondi FEASR è stato approvato con DGR n. 565/2015, con la quale è stato approvato il Programma di Sviluppo Rurale. Con DRD 22 del 06/02/2017 sono state declinate le strutture organizzative, i processi e gli strumenti di gestione nell'ambito della revisione del  Modello Organizzativo.</t>
    </r>
  </si>
  <si>
    <r>
      <t xml:space="preserve">FESR e FSE: Previsione di una </t>
    </r>
    <r>
      <rPr>
        <b/>
        <sz val="10"/>
        <color theme="1"/>
        <rFont val="Verdana"/>
        <family val="2"/>
      </rPr>
      <t>pianificazione annuale</t>
    </r>
    <r>
      <rPr>
        <sz val="10"/>
        <color theme="1"/>
        <rFont val="Verdana"/>
        <family val="2"/>
      </rPr>
      <t>, nella quale sia esplicitata la programmazione dei PO, con le relative risorse finanziarie stanziate.</t>
    </r>
  </si>
  <si>
    <r>
      <t xml:space="preserve">FESR e FSE: Attribuzione alle Autorità di Gestione della facoltà di iniziativa in ordine alla attivazione - nei casi di inerzia delle strutture deputate all’attuazione del Programma - del </t>
    </r>
    <r>
      <rPr>
        <b/>
        <sz val="10"/>
        <color theme="1"/>
        <rFont val="Verdana"/>
        <family val="2"/>
      </rPr>
      <t>potere sostitutivo</t>
    </r>
    <r>
      <rPr>
        <sz val="10"/>
        <color theme="1"/>
        <rFont val="Verdana"/>
        <family val="2"/>
      </rPr>
      <t xml:space="preserve"> da parte dei soggetti titolari dello stesso ai sensi dell’Ordinamento Amministrativo della Regione Campania</t>
    </r>
  </si>
  <si>
    <r>
      <t xml:space="preserve"> - DGR 381/2016 (Approvazione del PRA)
 - Per il </t>
    </r>
    <r>
      <rPr>
        <b/>
        <sz val="10"/>
        <color theme="1"/>
        <rFont val="Verdana"/>
        <family val="2"/>
      </rPr>
      <t>FESR</t>
    </r>
    <r>
      <rPr>
        <sz val="10"/>
        <color theme="1"/>
        <rFont val="Verdana"/>
        <family val="2"/>
      </rPr>
      <t xml:space="preserve">, il DD n. 228/2016 (Manuale di Attuazione), nonché il DPGR 273/2016, che sostituisce il DPGR 141/2016
- Per il </t>
    </r>
    <r>
      <rPr>
        <b/>
        <sz val="10"/>
        <color theme="1"/>
        <rFont val="Verdana"/>
        <family val="2"/>
      </rPr>
      <t>FSE</t>
    </r>
    <r>
      <rPr>
        <sz val="10"/>
        <color theme="1"/>
        <rFont val="Verdana"/>
        <family val="2"/>
      </rPr>
      <t>, il DD n. 148/2016 (Manuale delle procedure di Gestione), successivamente aggiornato con DD 17/2017</t>
    </r>
  </si>
  <si>
    <r>
      <t xml:space="preserve"> - Con la </t>
    </r>
    <r>
      <rPr>
        <b/>
        <sz val="10"/>
        <color theme="1"/>
        <rFont val="Verdana"/>
        <family val="2"/>
      </rPr>
      <t>Deliberazione n. 381/2016</t>
    </r>
    <r>
      <rPr>
        <sz val="10"/>
        <color theme="1"/>
        <rFont val="Verdana"/>
        <family val="2"/>
      </rPr>
      <t xml:space="preserve"> sono state approvate, unitamente al PRA, tutte le azioni di miglioramento ivi previste che richiedevano un intervento della Giunta regionale; pertanto, anche l'attribuzione del potere sostitutivo. 
Inoltre:
</t>
    </r>
    <r>
      <rPr>
        <b/>
        <sz val="10"/>
        <color theme="1"/>
        <rFont val="Verdana"/>
        <family val="2"/>
      </rPr>
      <t xml:space="preserve"> - Per il FESR</t>
    </r>
    <r>
      <rPr>
        <sz val="10"/>
        <color theme="1"/>
        <rFont val="Verdana"/>
        <family val="2"/>
      </rPr>
      <t xml:space="preserve">, il </t>
    </r>
    <r>
      <rPr>
        <b/>
        <sz val="10"/>
        <color theme="1"/>
        <rFont val="Verdana"/>
        <family val="2"/>
      </rPr>
      <t>Manuale di Attuazione</t>
    </r>
    <r>
      <rPr>
        <sz val="10"/>
        <color theme="1"/>
        <rFont val="Verdana"/>
        <family val="2"/>
      </rPr>
      <t xml:space="preserve">, approvato con Decreto Dirigenziale dell'AdG </t>
    </r>
    <r>
      <rPr>
        <b/>
        <sz val="10"/>
        <color theme="1"/>
        <rFont val="Verdana"/>
        <family val="2"/>
      </rPr>
      <t>n. 228/2016</t>
    </r>
    <r>
      <rPr>
        <sz val="10"/>
        <color theme="1"/>
        <rFont val="Verdana"/>
        <family val="2"/>
      </rPr>
      <t xml:space="preserve"> richiama, nella parte dedicata ai Responsabili di Obiettivo Specifico, la facoltà di iniziativa dell'attivazione del potere sostitutivo. Anhce il Decreto del Presidente della Giunta Regionale (DPGR) n. 273/2016, che sostituisce il DPGR 141/2016, nel designare i Responsabili di Obiettivo Specifico, attribuisce all'AdG l'effettivo esercizio del potere sostitutivo - nei limiti dell'orindamento regionale vigente - in caso di inerzia dei responsabili di obiettivo. 
 - </t>
    </r>
    <r>
      <rPr>
        <b/>
        <sz val="10"/>
        <color theme="1"/>
        <rFont val="Verdana"/>
        <family val="2"/>
      </rPr>
      <t>Per il FSE</t>
    </r>
    <r>
      <rPr>
        <sz val="10"/>
        <color theme="1"/>
        <rFont val="Verdana"/>
        <family val="2"/>
      </rPr>
      <t xml:space="preserve">, nel </t>
    </r>
    <r>
      <rPr>
        <b/>
        <sz val="10"/>
        <color theme="1"/>
        <rFont val="Verdana"/>
        <family val="2"/>
      </rPr>
      <t>Manuale delle procedure di Gestione</t>
    </r>
    <r>
      <rPr>
        <sz val="10"/>
        <color theme="1"/>
        <rFont val="Verdana"/>
        <family val="2"/>
      </rPr>
      <t xml:space="preserve">, approvato con Decreto Dirigenziale dell'AdG </t>
    </r>
    <r>
      <rPr>
        <b/>
        <sz val="10"/>
        <color theme="1"/>
        <rFont val="Verdana"/>
        <family val="2"/>
      </rPr>
      <t>n. 148 del 30/12/2016,</t>
    </r>
    <r>
      <rPr>
        <sz val="10"/>
        <color theme="1"/>
        <rFont val="Verdana"/>
        <family val="2"/>
      </rPr>
      <t xml:space="preserve"> successivamente aggiornato con DD 17/2017, è previsto che l’Autorità di Gestione svolga nei confronti dei Responsabili di obiettivo Specifico, tra le altre, funzioni sostitutive nei casi di inerzia delle strutture deputate all’attuazione del Programma. </t>
    </r>
  </si>
  <si>
    <r>
      <t xml:space="preserve">Attribuzione alle Autorità di Gestione del compito di concorrere alla </t>
    </r>
    <r>
      <rPr>
        <b/>
        <sz val="10"/>
        <color theme="1"/>
        <rFont val="Verdana"/>
        <family val="2"/>
      </rPr>
      <t>definizione degli obiettivi strategici</t>
    </r>
    <r>
      <rPr>
        <sz val="10"/>
        <color theme="1"/>
        <rFont val="Verdana"/>
        <family val="2"/>
      </rPr>
      <t xml:space="preserve"> triennali e annuali contenuti nel Piano della performance e del compito di supporto tecnico all’organo competente della valutazione in merito ai risultati raggiunti</t>
    </r>
  </si>
  <si>
    <r>
      <t xml:space="preserve">Accrescimento della capacità dell’ente di attuare l’effettiva mobilità interna del personale regionale attraverso la </t>
    </r>
    <r>
      <rPr>
        <b/>
        <sz val="10"/>
        <color theme="1"/>
        <rFont val="Verdana"/>
        <family val="2"/>
      </rPr>
      <t>ridefinizione del sistema dei profili professionali</t>
    </r>
    <r>
      <rPr>
        <sz val="10"/>
        <color theme="1"/>
        <rFont val="Verdana"/>
        <family val="2"/>
      </rPr>
      <t xml:space="preserve"> - che risultano eccessivamente numerosi – del personale di comparto. </t>
    </r>
  </si>
  <si>
    <t>Report Finale ridefinizione e semplificazione del sistema dei profili professionali personale della Giunta Regionale categoria c e D
Piattaforma Web dedicata
Decreto dirigenziale n. 20 del 16/03/2017, dd n. 22 del 22/03/2017, dd n.24 del16\06\2017, dd N.53 DEL 04/08/2017</t>
  </si>
  <si>
    <r>
      <t xml:space="preserve">L’azione consiste nella ridefinizione del sistema dei profili professionali e nel bilancio delle competenze tecnico-specialistiche del personale di Categoria C e D connesse a ciascun profilo individuato. L’attività è strutturata in 4 fasi: Interviste ai Direttori Generali e Responsabili di Struttura per l’individuazione dei Profili professionali coerenti con attività ed obiettivi delle loro Strutture e delle competenze distintive del Profilo; Autovalutazione (Dipendenti Categoria C e D); Eterovalutazione (Dirigenti); Individuazione Gap competenze e priorità di sviluppo delle competenze. Tutto il processo è supportato da una piattaforma web progettata e realizzata ad hoc.
È stata progettata e realizzata la piattaforma web attraverso la quale si realizza tutto il processo. Sono stati intervistati i DG e i Responsabili di Struttura. Le rilevazioni dei Profili professionali e delle competenze tecniche ed organizzative sono state avviate in data 12 settembre 2016. Il lavoro è confluito in un report finale di ridefinizione e semplificazione del sistema dei profili professionali. </t>
    </r>
    <r>
      <rPr>
        <b/>
        <sz val="10"/>
        <color theme="1"/>
        <rFont val="Verdana"/>
        <family val="2"/>
      </rPr>
      <t>L'attività istruttoria è confluita nel provvedimento dirigenziale n. 20 del 16/03/2017, e nei successivi decreti dirigenziali n.22 del 22/03/2017  e n. 24 del16\06\2017 e dd n.53 del 04/08/2017.</t>
    </r>
    <r>
      <rPr>
        <sz val="10"/>
        <color theme="1"/>
        <rFont val="Verdana"/>
        <family val="2"/>
      </rPr>
      <t xml:space="preserve">
Complessivamente su 3.507 dipendenti coinvolti, sono stati profilati ed eterovalutati 3.397 pari al 97%.
NB: il costo indicato si riferisce al costo della linea 1 del Programma integrato di interventi per lo sviluppo della capacità istituzionale dell'Ente, condiviso con il Ministero della Funzione Pubblica</t>
    </r>
  </si>
  <si>
    <r>
      <t xml:space="preserve">Implementazione del </t>
    </r>
    <r>
      <rPr>
        <b/>
        <sz val="10"/>
        <color theme="1"/>
        <rFont val="Verdana"/>
        <family val="2"/>
      </rPr>
      <t>nuovo sistema di valutazione delle prestazioni in coerenza con il PRA</t>
    </r>
    <r>
      <rPr>
        <sz val="10"/>
        <color theme="1"/>
        <rFont val="Verdana"/>
        <family val="2"/>
      </rPr>
      <t xml:space="preserve"> e con gli obiettivi strategici delineati dai fondi SIE. Per es., considerazione del rispetto dei tempi di traduzione della programmazione strategica in operativa (avvisi) come target di risultato nella valutazione dei dirigenti</t>
    </r>
  </si>
  <si>
    <r>
      <t>Definizione del Piano pluriennale di formazione</t>
    </r>
    <r>
      <rPr>
        <sz val="10"/>
        <color theme="1"/>
        <rFont val="Verdana"/>
        <family val="2"/>
      </rPr>
      <t xml:space="preserve"> del personale con particolare riferimento al personale coinvolto nella gestione dei fondi anche attraverso il Bilancio delle competenze trasversali dei dirigenti regionali</t>
    </r>
  </si>
  <si>
    <r>
      <t xml:space="preserve">Nell'ambito delle attività afferenti alla </t>
    </r>
    <r>
      <rPr>
        <b/>
        <sz val="10"/>
        <color theme="1"/>
        <rFont val="Verdana"/>
        <family val="2"/>
        <charset val="1"/>
      </rPr>
      <t>Linea di attività 1</t>
    </r>
    <r>
      <rPr>
        <sz val="10"/>
        <color theme="1"/>
        <rFont val="Verdana"/>
        <family val="2"/>
        <charset val="1"/>
      </rPr>
      <t>.</t>
    </r>
    <r>
      <rPr>
        <i/>
        <sz val="10"/>
        <color theme="1"/>
        <rFont val="Verdana"/>
        <family val="2"/>
        <charset val="1"/>
      </rPr>
      <t xml:space="preserve"> Attuazione della nuova organizzazione e definizione delle funzioni degli uffici ex Regolamento “Ordinamento amministrativo della Giunta Regionale della Campania” n. 12 del 15.12.2011 </t>
    </r>
    <r>
      <rPr>
        <sz val="10"/>
        <color theme="1"/>
        <rFont val="Verdana"/>
        <family val="2"/>
        <charset val="1"/>
      </rPr>
      <t>è stata implementata una procedura e una suite informatica (denominata Bi.Co.) volte a realizzare il Bilancio delle Competenze di tutto il personale regionale di categoria C e D. Il Processo messo in atto ha consentito  la rilevazione puntuale dei gap di competenza per ciascun dipendente rispetto al profilo di ruolo ideale. A valle di tale attività è stata definita l' Articolazione Pluriennale delle attività formative del personale della Giunta Regionale 2017/2019 approvata con D.D. n. 1 del 23/12/2016. L'articolazione delle attività formative è implementata con la definizione delle relative risorse Finanziarie per il triennio 2017/2019. La piattaforma Web è stata implementata con nuove funionzionalità inerenti la pianificazione dei percorsi formativi.
NB: il costo e' riconducibile a tutte le azioni afferenti la linea 1 del Programma integrato di interventi per lo sviluppo della capacità istituzionale dell'Ente, condiviso con il Ministero della Funzione Pubblica. Le risorse saranno ridefinite anche sulla base delle risultanze del bilancio gestionale 2017/2019.</t>
    </r>
  </si>
  <si>
    <r>
      <t>Attuazione del Piano pluriennale di formazione</t>
    </r>
    <r>
      <rPr>
        <sz val="10"/>
        <color theme="1"/>
        <rFont val="Verdana"/>
        <family val="2"/>
      </rPr>
      <t xml:space="preserve"> del personale per il 2016</t>
    </r>
  </si>
  <si>
    <r>
      <t xml:space="preserve">Ad oggi sono state erogate le seguenti attività formative:
</t>
    </r>
    <r>
      <rPr>
        <b/>
        <sz val="9"/>
        <color theme="1"/>
        <rFont val="Verdana"/>
        <family val="2"/>
        <charset val="1"/>
      </rPr>
      <t>Formazione Generalista</t>
    </r>
    <r>
      <rPr>
        <sz val="9"/>
        <color theme="1"/>
        <rFont val="Verdana"/>
        <family val="2"/>
        <charset val="1"/>
      </rPr>
      <t xml:space="preserve">:
2016 - Armonizzazione dei sistemi contabili e degli schemi di bilancio delle Amministrazioni Pubbliche -19 edizioni di 3 gg, circa 800 dipendenti coinvolti;
2016 - Obblighi di Trasparenza ex Dlgs 33/2013 anche alla luce del decreto Madia - 3 edizioni di 3 gg, circa 140 dipendenti coinvolti;
2017 - La prevenzione e la trasparenza amministrativa nella PA - 1 edizione di 1 gg., circa 50 dipendenti coinvolti della rete ex RIPAM;
</t>
    </r>
    <r>
      <rPr>
        <b/>
        <sz val="9"/>
        <color theme="1"/>
        <rFont val="Verdana"/>
        <family val="2"/>
        <charset val="1"/>
      </rPr>
      <t>Formazione manageriale</t>
    </r>
    <r>
      <rPr>
        <sz val="9"/>
        <color theme="1"/>
        <rFont val="Verdana"/>
        <family val="2"/>
        <charset val="1"/>
      </rPr>
      <t xml:space="preserve">: 
2016 - macro area 1: La programmazione comunitaria: chiusura periodo 2007-2013 e nuova programmazione 2014-2020 - 4 edizioni di 2 gg, circa 350 dipendenti coinvolti
2016 - macro area 2: Gli Appalti del nuovo codice e gli Aiuti di Stato - 4 edizioni di 2 gg, circa 350 dipendenti coinvolti
2016 - MacroArea 1 E 2: focus tematici di n. 1 gg per ciascuna macroarea, circa 60 dipendenti coinvolti
2017 - Macro area 3: Controlli di II Livello - 4 edizioni di 2 gg, circa 350 dipendenti coinvolti
2016 - Formazione per la rete dei controller della Regione Campania - 1 edizione di 10 gg, circa 50 dipendenti coinvolti
2017 - Alta formazione in Organizzazione sanitaria: strumenti di programmazione e controllo - 1 edizione di 9 gg. circa 50 dipendenti coinvolti
2017 - Alta formazione per Direttori Sanitari - 3 edizioni di 33gg., circa 45 direttori coinvolti
</t>
    </r>
    <r>
      <rPr>
        <b/>
        <sz val="9"/>
        <color theme="1"/>
        <rFont val="Verdana"/>
        <family val="2"/>
        <charset val="1"/>
      </rPr>
      <t>Formazione Specialistica</t>
    </r>
    <r>
      <rPr>
        <sz val="9"/>
        <color theme="1"/>
        <rFont val="Verdana"/>
        <family val="2"/>
        <charset val="1"/>
      </rPr>
      <t>: 
2016 - "La riforma del contenzioso Tributario alla luce del Decreto legislativo 24-9.2015 n. 156," - 1 edizione di 2 gg, circa 40 dipendenti coinvolti.
2016 - " Il nuovo regime delle società a partecipazione pubblica" - 1 edizione di 4 gg, circa 30 dipendenti coinvolti.
2016 - "Corso sul nuovo codice degli Appalti" - 1 edizione di 5 gg, circa 70 dipendenti coinvolti
2016 - Corso Organizzazione sanitaria: strumenti di programmazione e controllo - 1 edizione di 9 gg, circa 33 dipendenti coinvolti (personale in mobilità)
2016 - Corso alfabetizzazione tematiche ambientali - 2 edizione di 6 gg, circa 50 diependeneti coinvolti (personale in mobilità)
2016 - Corso su Accesso Civico e FOIA - 1 edizione di 15 gg, crica 90 dipendenti copinvolti 
2017 - Corso su Gestione e valorizzazione del Patrimonio immobiliare pubblico - 2 edizioni di 3 gg., circa 30 dipendenti coinvolti
2017 - Corso su Le notificazioni tributarie a mezzo posta certificata - 1 edzione di 1 gg, circa 5 dipendenti coinvolti
2017 - formazione in materia ambientale Vi e Vas - 1 edizione di 6 gg., circa 15 dipendenti coinvolti
2017 - Formazione ed affiancamento sul sistema SISPED - 1 edizione di 1 gg, circa 5 dipendenti coinvolti
NB: il costo e' riconducibile a tutte le azioni afferenti la linea 1 del Programma integrato di interventi per lo sviluppo della capacità istituzionale dell'Ente, condiviso con il Ministero della Funzione Pubblica</t>
    </r>
  </si>
  <si>
    <r>
      <t xml:space="preserve">Miglioramento dei sistemi di monitoraggio per la verifica dello stato di avanzamento delle attività di gestione dei fondi con l’implementazione di un </t>
    </r>
    <r>
      <rPr>
        <b/>
        <sz val="10"/>
        <color theme="1"/>
        <rFont val="Verdana"/>
        <family val="2"/>
      </rPr>
      <t>sistema di monitoraggio unico</t>
    </r>
    <r>
      <rPr>
        <sz val="10"/>
        <color theme="1"/>
        <rFont val="Verdana"/>
        <family val="2"/>
      </rPr>
      <t xml:space="preserve"> per i fondi SIE.</t>
    </r>
  </si>
  <si>
    <t>L'applicativo di monitoraggio è attualmente in uso per i fondi FESR e FSE, nella versione 1.2, collaudata nel mese di aprile 2017. Più nel dettaglio, sul primo rilascio del sistema SURF sono partite le attività di formazione del personale ed è iniziato l'utilizzo del sistema in ambiente produzione. 
Ulteriori release saranno rilasciate successivamente sino al raggiugimento della release 2, comprensiva di controlli e gestione documentale. Alla data del 27/09/2017, la release in uso è la 1.6.7.
NB: il costo indicato si riferisce al costo dell'intera commessa avente ad oggetto la revisione integrale dei sistemi informativi della Regione Campania.</t>
  </si>
  <si>
    <r>
      <t xml:space="preserve">Miglioramento dei sistemi di monitoraggio attraverso </t>
    </r>
    <r>
      <rPr>
        <b/>
        <sz val="10"/>
        <color theme="1"/>
        <rFont val="Verdana"/>
        <family val="2"/>
      </rPr>
      <t>interoperabilità e flessibilità con altri sistemi</t>
    </r>
    <r>
      <rPr>
        <sz val="10"/>
        <color theme="1"/>
        <rFont val="Verdana"/>
        <family val="2"/>
      </rPr>
      <t xml:space="preserve"> regionali (E-Grammata, per la gestione degli atti con valenza finanziaria e Sistema di contabilità) e con i sistemi di altre amministrazioni. FASE DI </t>
    </r>
    <r>
      <rPr>
        <b/>
        <sz val="10"/>
        <color theme="1"/>
        <rFont val="Verdana"/>
        <family val="2"/>
      </rPr>
      <t>ANALISI DEI FABBISOGNI</t>
    </r>
    <r>
      <rPr>
        <sz val="10"/>
        <color theme="1"/>
        <rFont val="Verdana"/>
        <family val="2"/>
      </rPr>
      <t xml:space="preserve"> INTERNI ED ESTERNI DEI FLUSSI INFORMATIVI.</t>
    </r>
  </si>
  <si>
    <r>
      <t xml:space="preserve">Miglioramento dei sistemi di monitoraggio attraverso </t>
    </r>
    <r>
      <rPr>
        <b/>
        <sz val="10"/>
        <color theme="1"/>
        <rFont val="Verdana"/>
        <family val="2"/>
      </rPr>
      <t>interoperabilità e flessibilità con altri sistemi</t>
    </r>
    <r>
      <rPr>
        <sz val="10"/>
        <color theme="1"/>
        <rFont val="Verdana"/>
        <family val="2"/>
      </rPr>
      <t xml:space="preserve"> regionali (E-Grammata, per la gestione degli atti con valenza finanziaria e Sistema di contabilità) e con i sistemi di altre amministrazioni. FASE DI </t>
    </r>
    <r>
      <rPr>
        <b/>
        <sz val="10"/>
        <color theme="1"/>
        <rFont val="Verdana"/>
        <family val="2"/>
      </rPr>
      <t>ADEGUAMENTO DEL SISTEMA</t>
    </r>
    <r>
      <rPr>
        <sz val="10"/>
        <color theme="1"/>
        <rFont val="Verdana"/>
        <family val="2"/>
      </rPr>
      <t xml:space="preserve"> INFORMATIVO</t>
    </r>
  </si>
  <si>
    <r>
      <t xml:space="preserve">Miglioramento dei sistemi di monitoraggio attraverso </t>
    </r>
    <r>
      <rPr>
        <b/>
        <sz val="10"/>
        <color theme="1"/>
        <rFont val="Verdana"/>
        <family val="2"/>
      </rPr>
      <t>interoperabilità e flessibilità con altri sistemi</t>
    </r>
    <r>
      <rPr>
        <sz val="10"/>
        <color theme="1"/>
        <rFont val="Verdana"/>
        <family val="2"/>
      </rPr>
      <t xml:space="preserve"> regionali (E-Grammata, per la gestione degli atti con valenza finanziaria e Sistema di contabilità) e con i sistemi di altre amministrazioni. FASE DI </t>
    </r>
    <r>
      <rPr>
        <b/>
        <sz val="10"/>
        <color theme="1"/>
        <rFont val="Verdana"/>
        <family val="2"/>
      </rPr>
      <t>PROGETTAZIONE</t>
    </r>
    <r>
      <rPr>
        <sz val="10"/>
        <color theme="1"/>
        <rFont val="Verdana"/>
        <family val="2"/>
      </rPr>
      <t xml:space="preserve"> E PREDISPOSIZIONE DI PROTOCOLLI DI COLLOQUIO CON GLI ALTRI SISTEMI INFORMATIVI REGIONALI</t>
    </r>
  </si>
  <si>
    <r>
      <t xml:space="preserve">Definizione del </t>
    </r>
    <r>
      <rPr>
        <b/>
        <sz val="10"/>
        <color theme="1"/>
        <rFont val="Verdana"/>
        <family val="2"/>
      </rPr>
      <t>piano triennale della performance 2017-2019</t>
    </r>
    <r>
      <rPr>
        <sz val="10"/>
        <color theme="1"/>
        <rFont val="Verdana"/>
        <family val="2"/>
      </rPr>
      <t xml:space="preserve">, con inclusione degli obiettivi strategici individuati nei P.O, nel PSR e nel PRA </t>
    </r>
  </si>
  <si>
    <r>
      <t xml:space="preserve">Definizione e implementazione della </t>
    </r>
    <r>
      <rPr>
        <b/>
        <sz val="10"/>
        <color theme="1"/>
        <rFont val="Verdana"/>
        <family val="2"/>
      </rPr>
      <t>metodologia di controllo di gestione</t>
    </r>
    <r>
      <rPr>
        <sz val="10"/>
        <color theme="1"/>
        <rFont val="Verdana"/>
        <family val="2"/>
      </rPr>
      <t xml:space="preserve"> esteso a tutta l’amministrazione regionale</t>
    </r>
  </si>
  <si>
    <r>
      <t xml:space="preserve">Azioni di </t>
    </r>
    <r>
      <rPr>
        <b/>
        <sz val="10"/>
        <color theme="1"/>
        <rFont val="Verdana"/>
        <family val="2"/>
      </rPr>
      <t>informazione e</t>
    </r>
    <r>
      <rPr>
        <sz val="10"/>
        <color theme="1"/>
        <rFont val="Verdana"/>
        <family val="2"/>
      </rPr>
      <t xml:space="preserve"> di </t>
    </r>
    <r>
      <rPr>
        <b/>
        <sz val="10"/>
        <color theme="1"/>
        <rFont val="Verdana"/>
        <family val="2"/>
      </rPr>
      <t>sensibilizzazione dei beneficiari</t>
    </r>
    <r>
      <rPr>
        <sz val="10"/>
        <color theme="1"/>
        <rFont val="Verdana"/>
        <family val="2"/>
      </rPr>
      <t xml:space="preserve"> in occasione dell’emanazione dei bandi per la selezione degli interventi</t>
    </r>
  </si>
  <si>
    <r>
      <t xml:space="preserve"> - </t>
    </r>
    <r>
      <rPr>
        <b/>
        <sz val="10"/>
        <color theme="1"/>
        <rFont val="Verdana"/>
        <family val="2"/>
      </rPr>
      <t>FESR</t>
    </r>
    <r>
      <rPr>
        <sz val="10"/>
        <color theme="1"/>
        <rFont val="Verdana"/>
        <family val="2"/>
      </rPr>
      <t xml:space="preserve">: A sostegno della diffusione delle informazioni sull’emanazione dei bandi, la Strategia di Comunicazione del POR Campania FESR 2014/2020, approvata da parte del Comitato di Sorveglianza tramite procedura scritta (presa d’atto da parte della Giunta Regionale con Delibera n. 455 del 02/08/2016) ed il Piano di Comunicazione annualità 2016-2017, prevedono:
1.  tempestiva pubblicazione di news ad hoc sul sito web del POR Campania FESR
2. diffusione di informazioni tramite i social network facebook e twitter;
3. servizio di mail allert personalizzabile dagli utenti
4. diffusione delle informazioni mediante il partenariato dei comunicatori del POR Campania Fesr di cui ai punti C.d) e C.e) pag. 16 e 17 della Strategia
 - </t>
    </r>
    <r>
      <rPr>
        <b/>
        <sz val="10"/>
        <color theme="1"/>
        <rFont val="Verdana"/>
        <family val="2"/>
      </rPr>
      <t>FEASR</t>
    </r>
    <r>
      <rPr>
        <sz val="10"/>
        <color theme="1"/>
        <rFont val="Verdana"/>
        <family val="2"/>
      </rPr>
      <t xml:space="preserve">:  Con il Decreto dell'AdG PSR Campania 2014-20 n. 38 del 28 luglio 2016 sono stati aperti i bandi per le misure 4.1.1, 4.1.2, 5.2.1 e 6.1.1. Con la pubblicazione del bando sono stati attivati gli sportelli informativi presso i 5 STP per fornire informazioni e assistenza ai beneficiari per la corretta presentazione delle istanze di finanziamento. Finora sono stati aperti n. 25 bandi. Per ciascun dei bandi pubblicati è stato organizzato un seminario tematico, realizzata una scheda informativa e prodotto un video tutorial
E' stato attivato un numero verde per l'assistenza ai beneficiari (tutoraggio e informazione)
Sono stati organizzati degli incontri informativi territoriali da ciascun STP provinciale
E' stata realizzata una guida al PSR e quattro convegni informativi
Attivazione della procedura reclami per il PSR attraverso l'attivazione di un call center dedicato
 - </t>
    </r>
    <r>
      <rPr>
        <b/>
        <sz val="10"/>
        <color theme="1"/>
        <rFont val="Verdana"/>
        <family val="2"/>
      </rPr>
      <t>FSE</t>
    </r>
    <r>
      <rPr>
        <sz val="10"/>
        <color theme="1"/>
        <rFont val="Verdana"/>
        <family val="2"/>
      </rPr>
      <t>: Con DGR n. n. 61 del 15/02/2016 è stata approvata la Strategia di Comunicazione per il POR FSE 2014 - 2020 e con DD 74 del 01/07/16 è stato approvato il Piano di comunicazione POR Campania FSE 2014 -2020” presentato da Sviluppo Campania. Inoltre, sono in corso di approvazione le Linee Guida ed il Manuale d’uso per la comunicazione del POR Campania FSE 2014-2020 allo scopo di fornire indicazioni per la progettazione, la realizzazione e la gestione delle attività di comunicazione nonché suggerimenti sull’utilizzo dei principali strumenti di comunicazione per rendere identificabili gli interventi cofinanziati dal FSE e riconoscibile il ruolo svolto dall’Unione europea, dallo Stato italiano e dalla Regione per la crescita della Campania in Europa. Con riferimento a iniziative avviate sul territorio si richiama la partecipazione alla manifestazione “BITS Festival” svolta a Salerno dal 12 al 17 luglio 2016, per la promozione delle iniziative regionali avviate sul tema dell’inclusione sociale a favore dei giovani. Infine, si segnala l'uscita di due preavvisi relativo all'iniziativa pilota "Benessere giovani".</t>
    </r>
  </si>
  <si>
    <r>
      <t>Azione informativa sul territorio</t>
    </r>
    <r>
      <rPr>
        <sz val="10"/>
        <color theme="1"/>
        <rFont val="Verdana"/>
        <family val="2"/>
      </rPr>
      <t xml:space="preserve"> in ordine al contenuto dei controlli dell’Autorità di Audit e all’analisi delle tipologie di irregolarità ricorrenti </t>
    </r>
  </si>
  <si>
    <r>
      <t xml:space="preserve">Azione di </t>
    </r>
    <r>
      <rPr>
        <b/>
        <sz val="10"/>
        <color theme="1"/>
        <rFont val="Verdana"/>
        <family val="2"/>
      </rPr>
      <t>sostegno metodologico ai Beneficiari</t>
    </r>
    <r>
      <rPr>
        <sz val="10"/>
        <color theme="1"/>
        <rFont val="Verdana"/>
        <family val="2"/>
      </rPr>
      <t xml:space="preserve"> su tutte le fasi di realizzazione degli interventi, nel quadro delle disposizioni contenute nei Manuali di Attuazione</t>
    </r>
  </si>
  <si>
    <r>
      <rPr>
        <b/>
        <sz val="10"/>
        <color theme="1"/>
        <rFont val="Verdana"/>
        <family val="2"/>
      </rPr>
      <t xml:space="preserve"> - FEASR</t>
    </r>
    <r>
      <rPr>
        <sz val="10"/>
        <color theme="1"/>
        <rFont val="Verdana"/>
        <family val="2"/>
      </rPr>
      <t>:
25 Seminari tematici, 25 Video tutorial, 25 schede informative una per ciascun bando aperto, Numero verde assistenza benefuiciari, call center (Procedura reclami), 1 guida al PSR, 4 Convegni, 22 incontri territoriali</t>
    </r>
  </si>
  <si>
    <r>
      <t xml:space="preserve"> - </t>
    </r>
    <r>
      <rPr>
        <b/>
        <sz val="10"/>
        <color theme="1"/>
        <rFont val="Verdana"/>
        <family val="2"/>
      </rPr>
      <t>PO FESR</t>
    </r>
    <r>
      <rPr>
        <sz val="10"/>
        <color theme="1"/>
        <rFont val="Verdana"/>
        <family val="2"/>
      </rPr>
      <t xml:space="preserve">: 
</t>
    </r>
    <r>
      <rPr>
        <b/>
        <sz val="10"/>
        <color theme="1"/>
        <rFont val="Verdana"/>
        <family val="2"/>
      </rPr>
      <t>&gt;</t>
    </r>
    <r>
      <rPr>
        <sz val="10"/>
        <color theme="1"/>
        <rFont val="Verdana"/>
        <family val="2"/>
      </rPr>
      <t xml:space="preserve"> La Strategia di Comunicazione del POR Campania FESR 2014/2020, approvata da parte del Comitato di Sorveglianza tramite procedura scritta (presa d’atto da parte della Giunta Regionale con Delibera n. 455 del 02/08/2016) prevede (al punto C.c) di pag. 16) interventi formativi inerenti le peculiarità dei fondi SIE nel periodo 2014-20, i meccanismi di funzionamento dei PO, di assegnazione delle risorse, la rendicontazione dei risultati. Tali interventi potranno essere rivolti ad una serie di soggetti “moltiplicatori” dell’informazione nei confronti dei beneficiari del POR: Partenariato, Camere di Commercio, sistema enti locali, ecc.
</t>
    </r>
    <r>
      <rPr>
        <b/>
        <sz val="10"/>
        <color theme="1"/>
        <rFont val="Verdana"/>
        <family val="2"/>
      </rPr>
      <t>&gt;</t>
    </r>
    <r>
      <rPr>
        <sz val="10"/>
        <color theme="1"/>
        <rFont val="Verdana"/>
        <family val="2"/>
      </rPr>
      <t xml:space="preserve"> Il contratto di AT prevede che con la stessa si garantisca costantemente e con il presidio continuativo e quotidiano il supporto necessario alle Amministrazioni per la realizzazione delle attività previste, attraverso la creazione di una interfaccia con i beneficiari, anche mediante mail dedicata,  per assicurare le seguenti azioni: supporto nella definizione di procedure, strumenti operativi e modalità attuative per la realizzazione dei progetti; supporto nella definizione di sistemi e procedure di rendicontazione; supporto nell’alimentazione dei processi di rendicontazione, nella tenuta della contabilità di progetto e nella predisposizione della documentazione rendicontuale.
 - </t>
    </r>
    <r>
      <rPr>
        <b/>
        <sz val="10"/>
        <color theme="1"/>
        <rFont val="Verdana"/>
        <family val="2"/>
      </rPr>
      <t>PO FSE</t>
    </r>
    <r>
      <rPr>
        <sz val="10"/>
        <color theme="1"/>
        <rFont val="Verdana"/>
        <family val="2"/>
      </rPr>
      <t xml:space="preserve">: sono in corso di applicazione le Linee Guida dei beneficiari del PO FSE. Le Linee Guida, approvate con DGR 148/2016, rappresentano un vademecum operativo a supporto beneficiari delle operazioni in relazione agli obblighi a carico di questi ultimi ed alle procedure ed adempimenti che gli stessi devono seguire nelle varie fasi delle operazioni dall’attuazione, alla rendicontazione, alla ammissibilità della spesa, al monitoraggio e alla comunicazione e pubblicità. Relativamente al supporto ai beneficiari in merito all'utilizzo del sistema di monitoraggio sono stati avviati incontri di formazione rivolti alle principali categorie interessate dal Fondo Sociale Europeo (come ad esempio gli istituti scolastici).
</t>
    </r>
    <r>
      <rPr>
        <b/>
        <sz val="10"/>
        <color theme="1"/>
        <rFont val="Verdana"/>
        <family val="2"/>
      </rPr>
      <t xml:space="preserve"> - PSR FEASR</t>
    </r>
    <r>
      <rPr>
        <sz val="10"/>
        <color theme="1"/>
        <rFont val="Verdana"/>
        <family val="2"/>
      </rPr>
      <t>: Per ciascuno dei bandi pubblicati è stato organizzato un seminario tematico, realizzata una scheda informativa e prodotto un video tutorial
E' stato attivato un numero verde per l'assistenza ai beneficiari (tutoraggio e informazione)
Sono stati organizzati degli incontri informativi territoriali da ciascun STP provinciale
E' stata realizzata una guida al PSR e quattro convegni informativi
Attivazione della procedura reclami per il PSR attraverso l'attivazione di un call center dedicato</t>
    </r>
  </si>
  <si>
    <r>
      <t>Rafforzamento amministrativo degli Organismi intermedi</t>
    </r>
    <r>
      <rPr>
        <sz val="10"/>
        <color theme="1"/>
        <rFont val="Verdana"/>
        <family val="2"/>
      </rPr>
      <t xml:space="preserve"> propedeutico alle erogazioni di risorse di assistenza tecnica</t>
    </r>
  </si>
  <si>
    <r>
      <t>Introduzione di un</t>
    </r>
    <r>
      <rPr>
        <b/>
        <sz val="10"/>
        <color theme="1"/>
        <rFont val="Verdana"/>
        <family val="2"/>
      </rPr>
      <t xml:space="preserve"> fondo rotativo</t>
    </r>
    <r>
      <rPr>
        <sz val="10"/>
        <color theme="1"/>
        <rFont val="Verdana"/>
        <family val="2"/>
      </rPr>
      <t xml:space="preserve"> per finanziare la progettazione di infrastrutture realizzate da enti pubblici nel territorio regionale finalizzato al miglioramento della qualità della progettazione dei beneficiari</t>
    </r>
  </si>
  <si>
    <r>
      <t xml:space="preserve">Con la </t>
    </r>
    <r>
      <rPr>
        <b/>
        <sz val="10"/>
        <color theme="1"/>
        <rFont val="Verdana"/>
        <family val="2"/>
      </rPr>
      <t>Delibera di Giunta Regionale n. 244 del 24.05.2016</t>
    </r>
    <r>
      <rPr>
        <sz val="10"/>
        <color theme="1"/>
        <rFont val="Verdana"/>
        <family val="2"/>
      </rPr>
      <t xml:space="preserve"> è stato approvato un intervento relativo al "Fondo di Rotazione per la progettazione degli Enti Locali". 
Con il successivo </t>
    </r>
    <r>
      <rPr>
        <b/>
        <sz val="10"/>
        <color theme="1"/>
        <rFont val="Verdana"/>
        <family val="2"/>
      </rPr>
      <t>Decreto n. 89 del 13.07.2016</t>
    </r>
    <r>
      <rPr>
        <sz val="10"/>
        <color theme="1"/>
        <rFont val="Verdana"/>
        <family val="2"/>
      </rPr>
      <t xml:space="preserve"> è stato emanato il Bando per la costituzione di una graduatoria finalizzata al finanziamento della progettazione.
I lavori della Commissione di Valutazione  di cui al D.D. N. 89/2016 sono terminati, la graduatoria è stata approvata e pubblicata nel mese di gennaio 2017 (DD n. 2, pubblicato sul BURC n. 6 del 18/01/2017). 
A tutto agosto 2017, risultano firmate n. 165 convenzioni con i Comuni su 168 (dei 204 progetti ammessi, si sono registrate alcune rinunce).</t>
    </r>
  </si>
  <si>
    <t>Data prevista di conseguimento</t>
  </si>
  <si>
    <r>
      <t>Trasmissione telematica dei dati tra Regione e beneficiari</t>
    </r>
    <r>
      <rPr>
        <sz val="10"/>
        <color theme="1"/>
        <rFont val="Calibri"/>
        <family val="2"/>
        <charset val="1"/>
      </rPr>
      <t xml:space="preserve"> (tasso di dematerializzazione della trasmissione) per almeno il 30% dei casi (n. documenti elettronici/numero totale documenti presentati).</t>
    </r>
  </si>
  <si>
    <r>
      <t xml:space="preserve"> - </t>
    </r>
    <r>
      <rPr>
        <b/>
        <sz val="9"/>
        <color theme="1"/>
        <rFont val="Verdana"/>
        <family val="2"/>
        <charset val="1"/>
      </rPr>
      <t>FSE</t>
    </r>
    <r>
      <rPr>
        <sz val="9"/>
        <color theme="1"/>
        <rFont val="Verdana"/>
        <family val="2"/>
        <charset val="1"/>
      </rPr>
      <t xml:space="preserve">: Applicazione sperimentale dell'applicativo informatico per la gestione degli avvisi pubblici per la selezione degli interventi. La previsione della trasmissione telematica ai BF è nelle linee guida BF di cui al DD 148/16. La procedura di invio delle proposte progettuali per alcuni interventi è stata informatizzata, prevedendo un inoltro via PEC e l'utilizzo di piattaforme dedicate
 - </t>
    </r>
    <r>
      <rPr>
        <b/>
        <sz val="9"/>
        <color theme="1"/>
        <rFont val="Verdana"/>
        <family val="2"/>
        <charset val="1"/>
      </rPr>
      <t>FESR</t>
    </r>
    <r>
      <rPr>
        <sz val="9"/>
        <color theme="1"/>
        <rFont val="Verdana"/>
        <family val="2"/>
        <charset val="1"/>
      </rPr>
      <t xml:space="preserve">: Nel Manuale di Attuazione è previsto che la trasmissione tra Regione e Beneficiari della documentazione inerente le operazioni cofinanziate venga fatta esclusivamente via PEC.  Nel nuovo applicativo di monitoraggio è in via di completamento un contenitore documentale.
 - </t>
    </r>
    <r>
      <rPr>
        <b/>
        <sz val="9"/>
        <color theme="1"/>
        <rFont val="Verdana"/>
        <family val="2"/>
        <charset val="1"/>
      </rPr>
      <t>FEASR</t>
    </r>
    <r>
      <rPr>
        <sz val="9"/>
        <color theme="1"/>
        <rFont val="Verdana"/>
        <family val="2"/>
        <charset val="1"/>
      </rPr>
      <t xml:space="preserve">: Ad oggi i bandi attivati sono nella fase di presentazione delle istanza. Per cui non è possibile effettuare la misurazione. </t>
    </r>
  </si>
  <si>
    <r>
      <t xml:space="preserve"> - </t>
    </r>
    <r>
      <rPr>
        <b/>
        <sz val="9"/>
        <color theme="1"/>
        <rFont val="Verdana"/>
        <family val="2"/>
      </rPr>
      <t>FESR e FSE</t>
    </r>
    <r>
      <rPr>
        <sz val="9"/>
        <color theme="1"/>
        <rFont val="Verdana"/>
        <family val="2"/>
      </rPr>
      <t xml:space="preserve">: In sede di variazione al bilancio di previsione 2016, sono state stanziate, in coerenza con i principi contabili del DLgs 118/2013, le risorse per le quali si prevede un impegno / liquidazione di spesa.
 - </t>
    </r>
    <r>
      <rPr>
        <b/>
        <sz val="9"/>
        <color theme="1"/>
        <rFont val="Verdana"/>
        <family val="2"/>
      </rPr>
      <t>FEASR</t>
    </r>
    <r>
      <rPr>
        <sz val="9"/>
        <color theme="1"/>
        <rFont val="Verdana"/>
        <family val="2"/>
      </rPr>
      <t>: L'impegno finanziario per il FEASR è avvenuto ad agosto 2016, data in cui sono state rese disponibili le risorse necessarie per l'attivazione delle misure inserite nella pianificazione attuativa per l'anno 2016</t>
    </r>
  </si>
  <si>
    <r>
      <t xml:space="preserve">Attuazione del </t>
    </r>
    <r>
      <rPr>
        <u/>
        <sz val="10"/>
        <color theme="1"/>
        <rFont val="Calibri"/>
        <family val="2"/>
      </rPr>
      <t>modello di governance</t>
    </r>
  </si>
  <si>
    <r>
      <t xml:space="preserve"> - </t>
    </r>
    <r>
      <rPr>
        <b/>
        <sz val="9"/>
        <color theme="1"/>
        <rFont val="Verdana"/>
        <family val="2"/>
      </rPr>
      <t>FEASR</t>
    </r>
    <r>
      <rPr>
        <sz val="9"/>
        <color theme="1"/>
        <rFont val="Verdana"/>
        <family val="2"/>
      </rPr>
      <t xml:space="preserve">: Il modello organizzativo per l'impiego dei fondi FEASR è stato approvato con DGR n. 565/2015. 
 - </t>
    </r>
    <r>
      <rPr>
        <b/>
        <sz val="9"/>
        <color theme="1"/>
        <rFont val="Verdana"/>
        <family val="2"/>
      </rPr>
      <t>FESR e FSE</t>
    </r>
    <r>
      <rPr>
        <sz val="9"/>
        <color theme="1"/>
        <rFont val="Verdana"/>
        <family val="2"/>
      </rPr>
      <t>: SI.GE.CO. A seguito della modifica dell'Ordinamento Regionale di cui alla DGR n. 535 del 05/10/2016 che ha previsto la soppressione delle cinque Strutture  Dipartimentali,  si è proceduto alla rettifica dei SI.GE.CO  relativi al PO FESR e al PO FSE. Inoltre sono stati approvati i rispettivi Manuali di Attuazione e di Controllo che hanno recepito le modifiche.</t>
    </r>
  </si>
  <si>
    <r>
      <t xml:space="preserve">Piena operatività del </t>
    </r>
    <r>
      <rPr>
        <u/>
        <sz val="10"/>
        <color theme="1"/>
        <rFont val="Calibri"/>
        <family val="2"/>
      </rPr>
      <t>Comitato di Indirizzo Strategico</t>
    </r>
    <r>
      <rPr>
        <sz val="10"/>
        <color theme="1"/>
        <rFont val="Calibri"/>
        <family val="2"/>
        <charset val="1"/>
      </rPr>
      <t xml:space="preserve"> </t>
    </r>
  </si>
  <si>
    <r>
      <t>Valutazione delle performance</t>
    </r>
    <r>
      <rPr>
        <sz val="10"/>
        <color theme="1"/>
        <rFont val="Calibri"/>
        <family val="2"/>
        <charset val="1"/>
      </rPr>
      <t xml:space="preserve"> per il 100% del personale dirigenziale impegnato nell’attuazione del POR e del PSR basata sul livello di realizzazione delle azioni e dei target del PRA e del Piano della Performance</t>
    </r>
  </si>
  <si>
    <r>
      <t xml:space="preserve">Realizzazione del </t>
    </r>
    <r>
      <rPr>
        <u/>
        <sz val="10"/>
        <color theme="1"/>
        <rFont val="Calibri"/>
        <family val="2"/>
      </rPr>
      <t>Bilancio delle Competenze</t>
    </r>
    <r>
      <rPr>
        <sz val="10"/>
        <color theme="1"/>
        <rFont val="Calibri"/>
        <family val="2"/>
        <charset val="1"/>
      </rPr>
      <t xml:space="preserve"> per i Dirigenti</t>
    </r>
  </si>
  <si>
    <r>
      <t>Ridefinizione del numero dei profili professionali</t>
    </r>
    <r>
      <rPr>
        <sz val="10"/>
        <color theme="1"/>
        <rFont val="Calibri"/>
        <family val="2"/>
        <charset val="1"/>
      </rPr>
      <t xml:space="preserve"> del personale regionale di almeno il 50%</t>
    </r>
  </si>
  <si>
    <r>
      <t xml:space="preserve">E' stata svolta l'intera attività istruttoria volta alla ridefinizione del numero dei profili professionali, elaborando una proposta concernente il nuovo sistema dei profili professionali del personale di categoria C e D (con riduzione dagli attuali n°74 profili a n°22, ovvero del 70%)  e la relativa procedura di assegnazione e di biliancio delle competenze. L'attività istruttoria è completata, non è stato stato ancora emanato il provvedimento di presa d'atto.
</t>
    </r>
    <r>
      <rPr>
        <b/>
        <sz val="9"/>
        <color theme="1"/>
        <rFont val="Verdana"/>
        <family val="2"/>
      </rPr>
      <t>Con decreto dirigenziale n. 20 del 16/03/2017 si è preso atto degli esiti</t>
    </r>
    <r>
      <rPr>
        <sz val="9"/>
        <color theme="1"/>
        <rFont val="Verdana"/>
        <family val="2"/>
      </rPr>
      <t xml:space="preserve"> delle attività svolte nell’ambito dell’Azione 2 – “Analisi e Bilancio delle Competenze” prevista all’interno della Linea 1 - Supporto all’attuazione della nuova organizzazione e all’attivazione del ciclo di gestione della performance e sviluppo delle competenze del programma integrato di interventi rivolti alla Regione Campania per favorire lo sviluppo della capacità istituzionale. Per la fine di giugno si prevede di profilare almeno il 90% del personale di categoria C e  D. Con i decreti dirigenziali n. 22 del 22/03/2017, n.24 del 16\06\2017, n.53 del 04/08/2017 si è proceduto ad assegnare il profili professionale a n. 3.397 dipendenti su 3507, pari al 97% dei dipendenti coinvolti.</t>
    </r>
  </si>
  <si>
    <r>
      <t>Formazione manageriale sui temi della nuova programmazione</t>
    </r>
    <r>
      <rPr>
        <sz val="10"/>
        <color theme="1"/>
        <rFont val="Calibri"/>
        <family val="2"/>
        <charset val="1"/>
      </rPr>
      <t xml:space="preserve"> realizzata per almeno il 30% del personale impegnato nella gestione dei Programmi</t>
    </r>
  </si>
  <si>
    <r>
      <t xml:space="preserve"> - </t>
    </r>
    <r>
      <rPr>
        <b/>
        <sz val="9"/>
        <color theme="1"/>
        <rFont val="Verdana"/>
        <family val="2"/>
        <charset val="1"/>
      </rPr>
      <t>FESR</t>
    </r>
    <r>
      <rPr>
        <sz val="9"/>
        <color theme="1"/>
        <rFont val="Verdana"/>
        <family val="2"/>
        <charset val="1"/>
      </rPr>
      <t xml:space="preserve"> e </t>
    </r>
    <r>
      <rPr>
        <b/>
        <sz val="9"/>
        <color theme="1"/>
        <rFont val="Verdana"/>
        <family val="2"/>
        <charset val="1"/>
      </rPr>
      <t>FSE</t>
    </r>
    <r>
      <rPr>
        <sz val="9"/>
        <color theme="1"/>
        <rFont val="Verdana"/>
        <family val="2"/>
        <charset val="1"/>
      </rPr>
      <t xml:space="preserve">: L'applicativo è stato rilasciato (versione </t>
    </r>
    <r>
      <rPr>
        <sz val="9"/>
        <color theme="1"/>
        <rFont val="Verdana"/>
        <family val="2"/>
      </rPr>
      <t>2.2</t>
    </r>
    <r>
      <rPr>
        <sz val="9"/>
        <color theme="1"/>
        <rFont val="Verdana"/>
        <family val="2"/>
        <charset val="1"/>
      </rPr>
      <t xml:space="preserve"> collaudata) ed è attualmente in uso. </t>
    </r>
    <r>
      <rPr>
        <sz val="9"/>
        <color theme="1"/>
        <rFont val="Verdana"/>
        <family val="2"/>
      </rPr>
      <t>Sono in corso di svolgimento le attività di formazione del personale regionale interessato a vario titolo ed è iniziato l'utilizzo del sistema in ambiente produzione.</t>
    </r>
    <r>
      <rPr>
        <sz val="9"/>
        <color theme="1"/>
        <rFont val="Verdana"/>
        <family val="2"/>
        <charset val="1"/>
      </rPr>
      <t xml:space="preserve"> Dal 31/12/16 è attiva la cooperazione con IGRUE. 
 - </t>
    </r>
    <r>
      <rPr>
        <b/>
        <sz val="9"/>
        <color theme="1"/>
        <rFont val="Verdana"/>
        <family val="2"/>
      </rPr>
      <t>FEASR</t>
    </r>
    <r>
      <rPr>
        <sz val="9"/>
        <color theme="1"/>
        <rFont val="Verdana"/>
        <family val="2"/>
        <charset val="1"/>
      </rPr>
      <t xml:space="preserve">: il sistema informativo è costitutito dal sistema informativo agricolo nazionale (SIAN) gestito dall'AGEA per tutte le regioni che non hanno un organismo pagatore regionale. I dati del FEASR presenti nel SIAN per le funzioni di monitoraggio unico sono stati resi disponibili nel SIAR della regione Campania attraverso il rilascio di chiavi di accesso.
</t>
    </r>
    <r>
      <rPr>
        <sz val="9"/>
        <rFont val="Verdana"/>
        <family val="2"/>
      </rPr>
      <t/>
    </r>
  </si>
  <si>
    <r>
      <t xml:space="preserve">Approvazione del </t>
    </r>
    <r>
      <rPr>
        <u/>
        <sz val="10"/>
        <color theme="1"/>
        <rFont val="Calibri"/>
        <family val="2"/>
      </rPr>
      <t>Sistema di Misurazione e valutazione</t>
    </r>
    <r>
      <rPr>
        <b/>
        <sz val="10"/>
        <color theme="1"/>
        <rFont val="Calibri"/>
        <family val="2"/>
        <charset val="1"/>
      </rPr>
      <t>, con inclusione degli obiettivi in tema di attuazione dei PO e del PRA</t>
    </r>
  </si>
  <si>
    <r>
      <t xml:space="preserve">Approvazione </t>
    </r>
    <r>
      <rPr>
        <u/>
        <sz val="10"/>
        <color theme="1"/>
        <rFont val="Calibri"/>
        <family val="2"/>
      </rPr>
      <t>Piano triennale della performance</t>
    </r>
    <r>
      <rPr>
        <b/>
        <sz val="10"/>
        <color theme="1"/>
        <rFont val="Calibri"/>
        <family val="2"/>
        <charset val="1"/>
      </rPr>
      <t>, con inclusione degli obiettivi in tema di attuazione dei PO e del PRA</t>
    </r>
  </si>
  <si>
    <r>
      <t xml:space="preserve">Schede processo </t>
    </r>
    <r>
      <rPr>
        <b/>
        <sz val="9"/>
        <color theme="1"/>
        <rFont val="Verdana"/>
        <family val="2"/>
      </rPr>
      <t>95%</t>
    </r>
    <r>
      <rPr>
        <sz val="9"/>
        <color theme="1"/>
        <rFont val="Verdana"/>
        <family val="2"/>
      </rPr>
      <t xml:space="preserve">; Diagrammi di flusso, indicatori e reportistica prodotti per le UOD della DG per la Mobilità, DG per le risorse strumentali, autorità di Audit; DG Agricoltura e </t>
    </r>
    <r>
      <rPr>
        <b/>
        <sz val="9"/>
        <color theme="1"/>
        <rFont val="Verdana"/>
        <family val="2"/>
      </rPr>
      <t>DG per le Risorse Umane</t>
    </r>
  </si>
  <si>
    <r>
      <t>Aumento del numero delle iniziative</t>
    </r>
    <r>
      <rPr>
        <sz val="10"/>
        <color theme="1"/>
        <rFont val="Calibri"/>
        <family val="2"/>
        <charset val="1"/>
      </rPr>
      <t xml:space="preserve"> di comunicazione / animazione / informazione / formazione per la totalità dei beneficiari e degli OI interessati </t>
    </r>
    <r>
      <rPr>
        <b/>
        <sz val="10"/>
        <color theme="1"/>
        <rFont val="Calibri"/>
        <family val="2"/>
        <charset val="1"/>
      </rPr>
      <t>(iniziativa AdA)</t>
    </r>
  </si>
  <si>
    <r>
      <rPr>
        <b/>
        <sz val="9"/>
        <color theme="1"/>
        <rFont val="Arial"/>
        <family val="2"/>
      </rPr>
      <t>Incentivi alle imprese</t>
    </r>
    <r>
      <rPr>
        <sz val="9"/>
        <color theme="1"/>
        <rFont val="Arial"/>
        <family val="1"/>
        <charset val="1"/>
      </rPr>
      <t xml:space="preserve"> del territorio regionale </t>
    </r>
    <r>
      <rPr>
        <b/>
        <sz val="9"/>
        <color theme="1"/>
        <rFont val="Arial"/>
        <family val="2"/>
      </rPr>
      <t>per l'innovazione</t>
    </r>
    <r>
      <rPr>
        <sz val="9"/>
        <color theme="1"/>
        <rFont val="Arial"/>
        <family val="1"/>
        <charset val="1"/>
      </rPr>
      <t xml:space="preserve"> organizzativa, di processo e di prodotto, mediante le nuove tecnologie dell'informazione - Bando </t>
    </r>
    <r>
      <rPr>
        <b/>
        <sz val="9"/>
        <color theme="1"/>
        <rFont val="Arial"/>
        <family val="2"/>
      </rPr>
      <t>start -up innovative</t>
    </r>
  </si>
  <si>
    <r>
      <t xml:space="preserve">Sviluppo delle infrastrutture per la fornitura di servizi in </t>
    </r>
    <r>
      <rPr>
        <b/>
        <sz val="9"/>
        <color theme="1"/>
        <rFont val="Arial"/>
        <family val="2"/>
      </rPr>
      <t>Banda Ultra Larga</t>
    </r>
  </si>
  <si>
    <r>
      <t xml:space="preserve">Acquisto di nuovo </t>
    </r>
    <r>
      <rPr>
        <b/>
        <sz val="9"/>
        <color theme="1"/>
        <rFont val="Arial"/>
        <family val="2"/>
      </rPr>
      <t>materiale rotabile</t>
    </r>
    <r>
      <rPr>
        <sz val="9"/>
        <color theme="1"/>
        <rFont val="Arial"/>
        <family val="1"/>
        <charset val="1"/>
      </rPr>
      <t xml:space="preserve"> ferroviario e adeguamento del materiale esistente a standard europei di efficienza, comfort, affidabilità e sicurezza</t>
    </r>
  </si>
  <si>
    <r>
      <t>Grande progetto "</t>
    </r>
    <r>
      <rPr>
        <b/>
        <sz val="9"/>
        <color theme="1"/>
        <rFont val="Arial"/>
        <family val="2"/>
      </rPr>
      <t>Miglioramento del Servizio Idrico integrato</t>
    </r>
    <r>
      <rPr>
        <sz val="9"/>
        <color theme="1"/>
        <rFont val="Arial"/>
        <family val="1"/>
        <charset val="1"/>
      </rPr>
      <t>"</t>
    </r>
  </si>
  <si>
    <r>
      <rPr>
        <b/>
        <sz val="11"/>
        <color theme="1"/>
        <rFont val="Verdana"/>
        <family val="2"/>
      </rPr>
      <t>macroprocesso - tipo di operazione</t>
    </r>
    <r>
      <rPr>
        <sz val="11"/>
        <color theme="1"/>
        <rFont val="Verdana"/>
        <family val="2"/>
      </rPr>
      <t xml:space="preserve"> (1-realizzazione di lavori pubblici, 2-acquisto di beni e servizi, 3-erogazione di finanziamenti e servizi a singoli beneficiari; 4 - Sottoscrizione iniziale o aumento di capitale sociale (compresi spin off), fondi di rischio o di garanzia)  a cui si riferisce l'intervento</t>
    </r>
  </si>
  <si>
    <r>
      <rPr>
        <b/>
        <sz val="11"/>
        <color theme="1"/>
        <rFont val="Verdana"/>
        <family val="2"/>
      </rPr>
      <t>responsabilità procedura di attivazione</t>
    </r>
    <r>
      <rPr>
        <sz val="11"/>
        <color theme="1"/>
        <rFont val="Verdana"/>
        <family val="2"/>
      </rPr>
      <t>: 1-titolarità diretta; 2 - regia</t>
    </r>
  </si>
  <si>
    <r>
      <rPr>
        <b/>
        <sz val="10"/>
        <color theme="1"/>
        <rFont val="Calibri"/>
        <family val="2"/>
        <scheme val="minor"/>
      </rPr>
      <t>"Più Europa" (ora Asse sviluppo urbano)</t>
    </r>
    <r>
      <rPr>
        <sz val="10"/>
        <color theme="1"/>
        <rFont val="Calibri"/>
        <family val="2"/>
        <scheme val="minor"/>
      </rPr>
      <t xml:space="preserve">:
Con DGR n. 314 del 31/05/2017 sono state approvate le "Linee Guida sullo Sviluppo Urbano" per l'attuazione dell'Asse X, stabilendo che la programmazione degli interventi afferenti a tale Asse, presentati dalle 19 Autorità Urbane nell’ambito della strategia integrata di sviluppo, avverrà in coerenza con il documento di indirizzi approvato.
</t>
    </r>
    <r>
      <rPr>
        <b/>
        <sz val="10"/>
        <color theme="1"/>
        <rFont val="Calibri"/>
        <family val="2"/>
        <scheme val="minor"/>
      </rPr>
      <t>"Miglioramento del Servizio idrico integrato"</t>
    </r>
    <r>
      <rPr>
        <sz val="10"/>
        <color theme="1"/>
        <rFont val="Calibri"/>
        <family val="2"/>
        <scheme val="minor"/>
      </rPr>
      <t xml:space="preserve">: 
I valori effettivi indicati si riferiscono, in particolare, al grande progetto "Risanamento ambientale e valorizzazione dei laghi dei Campi Flegrei".
Il valore effettivo della fase di programmazione non è indicato, in quanto trattasi di completamento di procedura nata nel periodo di programmazione 2007/2013, pertanto tale fase non verrà replicata nel nuovo ciclo di programmazione.
</t>
    </r>
    <r>
      <rPr>
        <b/>
        <sz val="10"/>
        <color theme="1"/>
        <rFont val="Calibri"/>
        <family val="2"/>
        <scheme val="minor"/>
      </rPr>
      <t>Progetto "Banda Ultralarga"</t>
    </r>
    <r>
      <rPr>
        <sz val="10"/>
        <color theme="1"/>
        <rFont val="Calibri"/>
        <family val="2"/>
        <scheme val="minor"/>
      </rPr>
      <t>: 
Fasi corrispondenti delle schede dell'allegato C del PRA: A.1.1, A.1.2, A.1.3.
Il progetto in esame, sebbene indicato come progetto a regia regionale, presenta caratteristiche peculiari in quanto il Benficiario è Regione Campania  mentre il Soggetto attuatore, individuato con Accordo di programma stipulato a luglio 2016, è il MISE,  che si avvale della sua società in house, Infratel, per la realizzazione dell'intervento.
Nel campo P1 non sono stai conteggiati i giorni precedentemente indicati nella sottofase Sottofase A.1.1 (Inserimento dell'Intervento nell'elenco dei Grandi Progetti e Grandi Programmi ) in quanto l'inserimento del presente progetto nell'elenco dei grandi progetti Nazionali è di esclusiva  competenza del MISE, dell'Agenzia di coesione e dell'Unione europea (con il supporto della struttura JASPER)
La fase P.1.2 non è stata valorizzata in quanto l'intervento in oggetto non prevede una fase di selezione del beneficiario attraverso una procedura ad evidenza pubblica.</t>
    </r>
  </si>
  <si>
    <r>
      <t xml:space="preserve">lavori preparatori: dalla decisione di attivare l'intervento (verifica disponibilità finanziaria, approvazione schede attuative, ecc..) all’atto  </t>
    </r>
    <r>
      <rPr>
        <b/>
        <sz val="10"/>
        <color theme="1"/>
        <rFont val="Calibri"/>
        <family val="2"/>
      </rPr>
      <t>di approvazione dell’avviso pubblico per la selezione dei Beneficiari</t>
    </r>
  </si>
  <si>
    <r>
      <t>dall’atto di approvazione de</t>
    </r>
    <r>
      <rPr>
        <b/>
        <sz val="10"/>
        <color theme="1"/>
        <rFont val="Calibri"/>
        <family val="2"/>
      </rPr>
      <t xml:space="preserve">ll’avviso pubblico </t>
    </r>
    <r>
      <rPr>
        <sz val="10"/>
        <color theme="1"/>
        <rFont val="Calibri"/>
        <family val="2"/>
      </rPr>
      <t>alla chiusura dei termini per la ricezione proposte progettuali</t>
    </r>
  </si>
  <si>
    <r>
      <rPr>
        <b/>
        <sz val="10"/>
        <color theme="1"/>
        <rFont val="Calibri"/>
        <family val="2"/>
        <scheme val="minor"/>
      </rPr>
      <t>"Più Europa" (ora Asse sviluppo urbano)</t>
    </r>
    <r>
      <rPr>
        <sz val="10"/>
        <color theme="1"/>
        <rFont val="Calibri"/>
        <family val="2"/>
        <scheme val="minor"/>
      </rPr>
      <t xml:space="preserve">:
La fase parte dal prossimo provvedimento di Giunta che completa il processo di designazione e ripartisce le risorse.
</t>
    </r>
    <r>
      <rPr>
        <b/>
        <sz val="10"/>
        <color theme="1"/>
        <rFont val="Calibri"/>
        <family val="2"/>
        <scheme val="minor"/>
      </rPr>
      <t>"Miglioramento del Servizio idrico integrato"</t>
    </r>
    <r>
      <rPr>
        <sz val="10"/>
        <color theme="1"/>
        <rFont val="Calibri"/>
        <family val="2"/>
        <scheme val="minor"/>
      </rPr>
      <t xml:space="preserve">: NB: Il valore effettivo della fase di selezione delle operazioni del Grande Progetto "Miglioramento del Servizio Idrico Integrato" non è attualmente indicato, in quanto trattasi di completamento di procedura nata nel periodo di programmazione 2007/2013, pertanto tale fase non verrà replicata nel nuovo ciclo di programmazione.
</t>
    </r>
    <r>
      <rPr>
        <b/>
        <sz val="10"/>
        <color theme="1"/>
        <rFont val="Calibri"/>
        <family val="2"/>
        <scheme val="minor"/>
      </rPr>
      <t>Progetto "Banda Ultralarga"</t>
    </r>
    <r>
      <rPr>
        <sz val="10"/>
        <color theme="1"/>
        <rFont val="Calibri"/>
        <family val="2"/>
        <scheme val="minor"/>
      </rPr>
      <t>: 
La fase P.2 non è stata valorizzata in quanto l'intervento in oggetto non prevede una fase di selezione del beneficiario attraverso una procedura ad evidenza pubblica.</t>
    </r>
  </si>
  <si>
    <r>
      <rPr>
        <b/>
        <sz val="10"/>
        <color theme="1"/>
        <rFont val="Calibri"/>
        <family val="2"/>
        <scheme val="minor"/>
      </rPr>
      <t>"Più Europa" (ora Asse sviluppo urbano)</t>
    </r>
    <r>
      <rPr>
        <sz val="10"/>
        <color theme="1"/>
        <rFont val="Calibri"/>
        <family val="2"/>
        <scheme val="minor"/>
      </rPr>
      <t xml:space="preserve">: Si dà lettura della sezione P3 nella logica di garantire agli OI il flusso finanziario compatibile con il rispetto dei target della Regione Campania.
</t>
    </r>
  </si>
  <si>
    <r>
      <rPr>
        <b/>
        <sz val="10"/>
        <color theme="1"/>
        <rFont val="Calibri"/>
        <family val="2"/>
        <scheme val="minor"/>
      </rPr>
      <t>Progetto "Banda Ultralarga"</t>
    </r>
    <r>
      <rPr>
        <sz val="10"/>
        <color theme="1"/>
        <rFont val="Calibri"/>
        <family val="2"/>
        <scheme val="minor"/>
      </rPr>
      <t>: 
La procedura di gara per la selezione dell'operatore economico è gestita da Infratel, soggetto attuatore. 
La gara è stata aggiudicata in via definitiva il 14/09/2017  alla OPEN FIBER SPA.</t>
    </r>
  </si>
  <si>
    <r>
      <t xml:space="preserve">dal completamento progettazione esecutiva (ottenimento autorizzazioni, predisposizione del disciplinare di gara per l'esecuzione lavori, pubblicazione del bando di gara per la realizzazione dei lavori) </t>
    </r>
    <r>
      <rPr>
        <b/>
        <sz val="10"/>
        <color theme="1"/>
        <rFont val="Calibri"/>
        <family val="2"/>
      </rPr>
      <t xml:space="preserve">alla chiusura dei termini per la ricezione delle offerte </t>
    </r>
  </si>
  <si>
    <r>
      <t xml:space="preserve">dalla </t>
    </r>
    <r>
      <rPr>
        <b/>
        <sz val="10"/>
        <color theme="1"/>
        <rFont val="Calibri"/>
        <family val="2"/>
      </rPr>
      <t>chiusura dei termini per la ricezione delle offerte</t>
    </r>
    <r>
      <rPr>
        <sz val="10"/>
        <color theme="1"/>
        <rFont val="Calibri"/>
        <family val="2"/>
      </rPr>
      <t xml:space="preserve"> all’</t>
    </r>
    <r>
      <rPr>
        <b/>
        <sz val="10"/>
        <color theme="1"/>
        <rFont val="Calibri"/>
        <family val="2"/>
      </rPr>
      <t>aggiudicazione definitiva</t>
    </r>
  </si>
  <si>
    <r>
      <t xml:space="preserve">dalla </t>
    </r>
    <r>
      <rPr>
        <b/>
        <sz val="10"/>
        <color theme="1"/>
        <rFont val="Calibri"/>
        <family val="2"/>
      </rPr>
      <t xml:space="preserve">aggiudicazione definitiva </t>
    </r>
    <r>
      <rPr>
        <sz val="10"/>
        <color theme="1"/>
        <rFont val="Calibri"/>
        <family val="2"/>
      </rPr>
      <t>all’avvio lavori</t>
    </r>
  </si>
  <si>
    <r>
      <t>"Miglioramento del Servizio Idrico Integrato"</t>
    </r>
    <r>
      <rPr>
        <sz val="10"/>
        <color theme="1"/>
        <rFont val="Calibri"/>
        <family val="2"/>
        <charset val="1"/>
      </rPr>
      <t xml:space="preserve">: è stato indicato il tempo medio di istruttoria per la liquidazione (su due liquidazioni finora disposte).
– Liquid. 1 – 
15/09/2016 adozione DD x ammiss. a finanz. e approvaz. atto aggiuntivo
15/09/2016 sottoscrizione atto aggiuntivo da parte del beneficiario
16/09/2016 adozione DD x liquid. anticip. 
26/09/2016 emissione mandato di pagamento
</t>
    </r>
    <r>
      <rPr>
        <sz val="10"/>
        <color theme="1"/>
        <rFont val="Calibri"/>
        <family val="2"/>
      </rPr>
      <t>– Liquid. 2 – 
14/11/2016 richiesta liquid. acconto Da parte del beneficario 
05/12/2016 adozione DD x liquid. acconto 
30/12/2016 emissione mandato di pagamento</t>
    </r>
  </si>
  <si>
    <r>
      <rPr>
        <sz val="10"/>
        <color theme="1"/>
        <rFont val="Calibri"/>
        <family val="2"/>
        <scheme val="minor"/>
      </rPr>
      <t xml:space="preserve">dalla richiesta di </t>
    </r>
    <r>
      <rPr>
        <b/>
        <sz val="10"/>
        <color theme="1"/>
        <rFont val="Calibri"/>
        <family val="2"/>
        <scheme val="minor"/>
      </rPr>
      <t>anticipo</t>
    </r>
    <r>
      <rPr>
        <sz val="10"/>
        <color theme="1"/>
        <rFont val="Calibri"/>
        <family val="2"/>
        <scheme val="minor"/>
      </rPr>
      <t xml:space="preserve"> al mandato di pagamento dell'anticipo</t>
    </r>
  </si>
  <si>
    <r>
      <rPr>
        <sz val="10"/>
        <color theme="1"/>
        <rFont val="Calibri"/>
        <family val="2"/>
        <scheme val="minor"/>
      </rPr>
      <t xml:space="preserve">dalla richiesta di </t>
    </r>
    <r>
      <rPr>
        <b/>
        <sz val="10"/>
        <color theme="1"/>
        <rFont val="Calibri"/>
        <family val="2"/>
        <scheme val="minor"/>
      </rPr>
      <t>SAL</t>
    </r>
    <r>
      <rPr>
        <sz val="10"/>
        <color theme="1"/>
        <rFont val="Calibri"/>
        <family val="2"/>
        <scheme val="minor"/>
      </rPr>
      <t xml:space="preserve"> - al mandato di pagamento del SAL</t>
    </r>
  </si>
  <si>
    <r>
      <rPr>
        <sz val="10"/>
        <color theme="1"/>
        <rFont val="Calibri"/>
        <family val="2"/>
        <scheme val="minor"/>
      </rPr>
      <t xml:space="preserve">dalla richiesta di </t>
    </r>
    <r>
      <rPr>
        <b/>
        <sz val="10"/>
        <color theme="1"/>
        <rFont val="Calibri"/>
        <family val="2"/>
        <scheme val="minor"/>
      </rPr>
      <t>saldo</t>
    </r>
    <r>
      <rPr>
        <sz val="10"/>
        <color theme="1"/>
        <rFont val="Calibri"/>
        <family val="2"/>
        <scheme val="minor"/>
      </rPr>
      <t xml:space="preserve"> al mandato di pagamento del saldo</t>
    </r>
  </si>
  <si>
    <r>
      <t>BANDI O LINEE DI ATTIVITA' - i</t>
    </r>
    <r>
      <rPr>
        <sz val="10"/>
        <color theme="1"/>
        <rFont val="Verdana"/>
        <family val="2"/>
      </rPr>
      <t>nserire il nome del bando o della linea di attività monitorati, specificando tra parentesi il fondo di riferimento e il numero attribuito nella precedente scheda 3</t>
    </r>
  </si>
  <si>
    <r>
      <rPr>
        <b/>
        <sz val="10"/>
        <color theme="1"/>
        <rFont val="Verdana"/>
        <family val="2"/>
      </rPr>
      <t>Valori effettivi -</t>
    </r>
    <r>
      <rPr>
        <sz val="10"/>
        <color theme="1"/>
        <rFont val="Verdana"/>
        <family val="2"/>
      </rPr>
      <t xml:space="preserve"> indicare i tempi impiegati per completare la fase della procedura indicata nella colonna B</t>
    </r>
  </si>
  <si>
    <r>
      <rPr>
        <b/>
        <sz val="10"/>
        <color theme="1"/>
        <rFont val="Verdana"/>
        <family val="2"/>
      </rPr>
      <t>Target PRA -</t>
    </r>
    <r>
      <rPr>
        <sz val="10"/>
        <color theme="1"/>
        <rFont val="Verdana"/>
        <family val="2"/>
      </rPr>
      <t xml:space="preserve"> riportare i  target presenti nel PRA adottato</t>
    </r>
  </si>
  <si>
    <r>
      <t xml:space="preserve">NOTE SU CONSEGUIMENTO TARGET SCHEDA C PRA </t>
    </r>
    <r>
      <rPr>
        <sz val="10"/>
        <color theme="1"/>
        <rFont val="Verdana"/>
        <family val="2"/>
      </rPr>
      <t xml:space="preserve">- riportare sintetici commenti relativi al conseguimento o meno dei target PRA. Gli scostamenti in negativo rispetto ai target PRA devono essere giustificati nella sezione conclusiva del "rapporto di monitoraggio"  </t>
    </r>
  </si>
  <si>
    <r>
      <rPr>
        <b/>
        <sz val="10"/>
        <color theme="1"/>
        <rFont val="Calibri"/>
        <family val="2"/>
      </rPr>
      <t xml:space="preserve">Procedura di acquisto di nuovo materiale rotabile (FESR, n. 4): 
</t>
    </r>
    <r>
      <rPr>
        <sz val="10"/>
        <color theme="1"/>
        <rFont val="Calibri"/>
        <family val="2"/>
      </rPr>
      <t>Fasi corrispondenti delle schede dell'allegato C del PRA: A.1.1, A.1.2, A.1.3, A.1.4, A.1.5.
Non si è provveduto alla analisi del fabbisogni, in quanto già fatta nel periodo di programmazione precedente . Procedura di acquisto di nuovo materiale rotabile (FESR, n. 4): è pertanto iniziata con la prima fase di programmazione  (DGR 496 del 21/10/2015) che interviene sulla necessità di acquisire nuovo materiale rotabile e termina con  alla DGR 122 del 22/03/2016 che individua il POR FESR 2014/20 come risorsa per l'acquisto dei treni.</t>
    </r>
    <r>
      <rPr>
        <sz val="10"/>
        <color theme="1"/>
        <rFont val="Calibri"/>
        <family val="2"/>
        <charset val="1"/>
      </rPr>
      <t xml:space="preserve">
</t>
    </r>
    <r>
      <rPr>
        <b/>
        <sz val="10"/>
        <color theme="1"/>
        <rFont val="Calibri"/>
        <family val="2"/>
      </rPr>
      <t>Assistenza Tecnica/Specialistica (FESR n. 6)</t>
    </r>
    <r>
      <rPr>
        <sz val="10"/>
        <color theme="1"/>
        <rFont val="Calibri"/>
        <family val="2"/>
        <charset val="1"/>
      </rPr>
      <t xml:space="preserve">:
Fasi corrispondenti delle schede dell'allegato C del PRA: A.1.1, A.1.2
Il valore temporale effettivo è quello intercorrente tra la DGR n. 650 del 22/11/2016 (programmazione degli interventi di assistenza tecnica) e il decreto dirigenziale n. 219 del 22/12/2016 (approvazione delle linee guida per l'A.T.) 
</t>
    </r>
    <r>
      <rPr>
        <b/>
        <sz val="10"/>
        <color theme="1"/>
        <rFont val="Calibri"/>
        <family val="2"/>
      </rPr>
      <t>Procedura Start-up innovative (FESR n.2)</t>
    </r>
    <r>
      <rPr>
        <sz val="10"/>
        <color theme="1"/>
        <rFont val="Calibri"/>
        <family val="2"/>
        <charset val="1"/>
      </rPr>
      <t>: 
Fasi corrispondenti delle schede dell'allegato C del PRA: A.1.1, A.1.2, A.1.3, A.1.4, A.1.5.e la fase A:2.1</t>
    </r>
  </si>
  <si>
    <r>
      <rPr>
        <b/>
        <sz val="10"/>
        <color theme="1"/>
        <rFont val="Calibri"/>
        <family val="2"/>
        <scheme val="minor"/>
      </rPr>
      <t>Procedura di acquisto di nuovo materiale rotabile (FESR, n. 4)</t>
    </r>
    <r>
      <rPr>
        <sz val="10"/>
        <color theme="1"/>
        <rFont val="Calibri"/>
        <family val="2"/>
        <scheme val="minor"/>
      </rPr>
      <t xml:space="preserve">: 
Dalla DGR 122 del 22/03/2016 all'atto di cessione del contratto (21/04/2016)
</t>
    </r>
    <r>
      <rPr>
        <b/>
        <sz val="10"/>
        <color theme="1"/>
        <rFont val="Calibri"/>
        <family val="2"/>
        <scheme val="minor"/>
      </rPr>
      <t>Procedura start-up innovative (FESR, n. 2)</t>
    </r>
    <r>
      <rPr>
        <sz val="10"/>
        <color theme="1"/>
        <rFont val="Calibri"/>
        <family val="2"/>
        <scheme val="minor"/>
      </rPr>
      <t>: 
alla data del 27/09/2017, la procedura si trova in fase di valutazione delle proposte ricevute</t>
    </r>
  </si>
  <si>
    <r>
      <rPr>
        <b/>
        <sz val="10"/>
        <color theme="1"/>
        <rFont val="Calibri"/>
        <family val="2"/>
        <scheme val="minor"/>
      </rPr>
      <t>Procedura di acquisto di nuovo materiale rotabile (FESR, n. 4)</t>
    </r>
    <r>
      <rPr>
        <sz val="10"/>
        <color theme="1"/>
        <rFont val="Calibri"/>
        <family val="2"/>
        <scheme val="minor"/>
      </rPr>
      <t>: 
al momento della attivazione del controllo di 1° livello non era ancora stato pubblicato il SIGECo. Quindi per velocizzare la procedura si è deciso di acquisire un parere informale mediante affiancamento della ADG che consentisse l'ammissione a finanziamento nelle more della pubblicazione del manuale di gestione e controllo. Pertanto i giorni effettivi risultano essere sovrastimati in quanto si includono tutti i giorni intercorsi tra attivazione e rilascio della chek list  sebbene potrebbe essere  più opportuno indicare come giorni effettivi quelli tra la pubblicazione  del sigeco e rilascio check</t>
    </r>
  </si>
  <si>
    <r>
      <rPr>
        <b/>
        <sz val="10"/>
        <color theme="1"/>
        <rFont val="Calibri"/>
        <family val="2"/>
        <scheme val="minor"/>
      </rPr>
      <t>Procedura di acquisto di nuovo materiale rotabile (FESR, n. 4)</t>
    </r>
    <r>
      <rPr>
        <sz val="10"/>
        <color theme="1"/>
        <rFont val="Calibri"/>
        <family val="2"/>
        <scheme val="minor"/>
      </rPr>
      <t>: 
in questo punto di controllo sono indicati i giorni effettivi intercorrenti tra la firma dell'atto di cessione e la chiusura dell'istruttoria della UOD competente in data 16/6/2016</t>
    </r>
  </si>
  <si>
    <r>
      <rPr>
        <b/>
        <sz val="10"/>
        <color theme="1"/>
        <rFont val="Calibri"/>
        <family val="2"/>
        <scheme val="minor"/>
      </rPr>
      <t>Procedura di acquisto di nuovo materiale rotabile (FESR, n. 4)</t>
    </r>
    <r>
      <rPr>
        <sz val="10"/>
        <color theme="1"/>
        <rFont val="Calibri"/>
        <family val="2"/>
        <scheme val="minor"/>
      </rPr>
      <t>: 
chiusura istruttoria – ammissione a finanziamento con dd n° 40 del 28/6/2016</t>
    </r>
  </si>
  <si>
    <r>
      <rPr>
        <b/>
        <sz val="10"/>
        <color theme="1"/>
        <rFont val="Calibri"/>
        <family val="2"/>
        <scheme val="minor"/>
      </rPr>
      <t xml:space="preserve">Procedura di acquisto di nuovo materiale rotabile (FESR, n. 4): </t>
    </r>
    <r>
      <rPr>
        <sz val="10"/>
        <color theme="1"/>
        <rFont val="Calibri"/>
        <family val="2"/>
        <scheme val="minor"/>
      </rPr>
      <t xml:space="preserve">
il tempo target PRA relativo alla sottofase "a.3.2" (Attività istruttoria propedeutica alla predisposizione dei decreti di impegno e liquidazione) è ripetuto in corrispondenza di ogni fase di pagamento (P.3.2.1, P.3.2.2, P.3.3.3)</t>
    </r>
  </si>
  <si>
    <r>
      <rPr>
        <b/>
        <sz val="10"/>
        <color theme="1"/>
        <rFont val="Calibri"/>
        <family val="2"/>
        <scheme val="minor"/>
      </rPr>
      <t>Procedura di acquisto di nuovo materiale rotabile (FESR, n. 4)</t>
    </r>
    <r>
      <rPr>
        <sz val="10"/>
        <color theme="1"/>
        <rFont val="Calibri"/>
        <family val="2"/>
        <scheme val="minor"/>
      </rPr>
      <t xml:space="preserve">: 
non è  ancora iniziata la fase di monitoraggio della spesa </t>
    </r>
  </si>
  <si>
    <r>
      <t>BANDI O LINEE DI ATTIVITA' - i</t>
    </r>
    <r>
      <rPr>
        <sz val="9"/>
        <color theme="1"/>
        <rFont val="Verdana"/>
        <family val="2"/>
      </rPr>
      <t>nserire il nome del bando o della linea di attività monitorati, specificando tra parentesi il fondo di riferimento e il numero attribuito nella precedente scheda 3</t>
    </r>
  </si>
  <si>
    <r>
      <rPr>
        <b/>
        <sz val="9"/>
        <color theme="1"/>
        <rFont val="Verdana"/>
        <family val="2"/>
      </rPr>
      <t>Valori effettivi -</t>
    </r>
    <r>
      <rPr>
        <sz val="9"/>
        <color theme="1"/>
        <rFont val="Verdana"/>
        <family val="2"/>
      </rPr>
      <t xml:space="preserve"> indicare i tempi impiegati per completare la fase della procedura indicata nella colonna B</t>
    </r>
  </si>
  <si>
    <r>
      <rPr>
        <b/>
        <sz val="9"/>
        <color theme="1"/>
        <rFont val="Verdana"/>
        <family val="2"/>
      </rPr>
      <t>Target PRA -</t>
    </r>
    <r>
      <rPr>
        <sz val="9"/>
        <color theme="1"/>
        <rFont val="Verdana"/>
        <family val="2"/>
      </rPr>
      <t xml:space="preserve"> riportare i  target presenti nel PRA adottato</t>
    </r>
  </si>
  <si>
    <r>
      <t xml:space="preserve">NOTE SU CONSEGUIMENTO TARGET SCHEDA C PRA </t>
    </r>
    <r>
      <rPr>
        <sz val="9"/>
        <color theme="1"/>
        <rFont val="Verdana"/>
        <family val="2"/>
      </rPr>
      <t xml:space="preserve">- riportare sintetici commenti relativi al conseguimento o meno dei target PRA. Gli scostamenti in negativo rispetto ai target PRA devono essere giustificati nella sezione conclusiva del "rapporto di monitoraggio"  </t>
    </r>
  </si>
  <si>
    <r>
      <t xml:space="preserve">A) </t>
    </r>
    <r>
      <rPr>
        <b/>
        <u/>
        <sz val="10"/>
        <color theme="1"/>
        <rFont val="Calibri"/>
        <family val="2"/>
        <scheme val="minor"/>
      </rPr>
      <t>Nel caso del FESR</t>
    </r>
    <r>
      <rPr>
        <b/>
        <sz val="10"/>
        <color theme="1"/>
        <rFont val="Calibri"/>
        <family val="2"/>
        <scheme val="minor"/>
      </rPr>
      <t xml:space="preserve"> riportare bandi o attività unicamente superiori a 2.000.000 di Euro (2 Meuro) e bandi o attività di valore inferiore ma che ricoprono un fondamentale ruolo strategico per il PO</t>
    </r>
  </si>
  <si>
    <t>Si precisa che il termine per la recezione delle domande di partecipazione è scaduto il 31 01 2017. Trattasi di procedura a sportello. Il dato di 3443 progetti esaminati si riferisce alla fase pre-istruttoria relativa alla verifica del possesso da parte dei beneficiari dei requisiti di ammissibilità previsti dall' avviso * Nell'allegato C del PRA era prevista una procedura diversa.</t>
  </si>
  <si>
    <r>
      <t xml:space="preserve">A) </t>
    </r>
    <r>
      <rPr>
        <b/>
        <u/>
        <sz val="10"/>
        <color theme="1"/>
        <rFont val="Calibri"/>
        <family val="2"/>
        <scheme val="minor"/>
      </rPr>
      <t>Nel caso del FSE</t>
    </r>
    <r>
      <rPr>
        <b/>
        <sz val="10"/>
        <color theme="1"/>
        <rFont val="Calibri"/>
        <family val="2"/>
        <scheme val="minor"/>
      </rPr>
      <t xml:space="preserve"> riportare bandi o attivata unicamente superiori a 200.000 di Euro (0,2 Meuro) e bandi o attività di valore inferiore ma che ricoprono un fondamentale ruolo strategico per il PO</t>
    </r>
  </si>
  <si>
    <r>
      <t xml:space="preserve">B) </t>
    </r>
    <r>
      <rPr>
        <b/>
        <u/>
        <sz val="10"/>
        <color theme="1"/>
        <rFont val="Calibri"/>
        <family val="2"/>
        <scheme val="minor"/>
      </rPr>
      <t>Nel caso del FESR</t>
    </r>
    <r>
      <rPr>
        <b/>
        <sz val="10"/>
        <color theme="1"/>
        <rFont val="Calibri"/>
        <family val="2"/>
        <scheme val="minor"/>
      </rPr>
      <t xml:space="preserve"> riportare bandi o attività unicamente superiori a 2.000.000 di Euro (2 Meuro) e bandi o attività di valore inferiore ma che ricoprono un fondamentale ruolo strategico per il PO</t>
    </r>
  </si>
  <si>
    <r>
      <rPr>
        <b/>
        <sz val="10"/>
        <color theme="1"/>
        <rFont val="Calibri"/>
        <family val="2"/>
      </rPr>
      <t>Per entrambi gli interventi (FEASR n. 1 e n. 3)</t>
    </r>
    <r>
      <rPr>
        <sz val="10"/>
        <color theme="1"/>
        <rFont val="Calibri"/>
        <family val="2"/>
        <charset val="1"/>
      </rPr>
      <t>:
Fasi corrispondenti delle schede dell'allegato C del PRA: A.1.1, A.1.2, A.1.3</t>
    </r>
  </si>
  <si>
    <r>
      <rPr>
        <b/>
        <sz val="10"/>
        <color theme="1"/>
        <rFont val="Calibri"/>
        <family val="2"/>
      </rPr>
      <t>Per entrambi gli interventi (FEASR n. 1 e n. 3):</t>
    </r>
    <r>
      <rPr>
        <sz val="10"/>
        <color theme="1"/>
        <rFont val="Calibri"/>
        <family val="2"/>
        <charset val="1"/>
      </rPr>
      <t xml:space="preserve">
Fasi corrispondenti delle schede dell'allegato C del PRA: A.2.1, A.2.2</t>
    </r>
  </si>
  <si>
    <r>
      <t>P2.1</t>
    </r>
    <r>
      <rPr>
        <sz val="10"/>
        <color theme="1"/>
        <rFont val="Calibri"/>
        <family val="2"/>
      </rPr>
      <t xml:space="preserve">
</t>
    </r>
  </si>
  <si>
    <r>
      <rPr>
        <b/>
        <sz val="10"/>
        <color theme="1"/>
        <rFont val="Calibri"/>
        <family val="2"/>
      </rPr>
      <t>Per entrambi gli interventi (FEASR n. 1 e n. 3):</t>
    </r>
    <r>
      <rPr>
        <sz val="10"/>
        <color theme="1"/>
        <rFont val="Calibri"/>
        <family val="2"/>
        <charset val="1"/>
      </rPr>
      <t xml:space="preserve">
Fasi corrispondenti delle schede dell'allegato C del PRA: A.2.3, A.2.4</t>
    </r>
  </si>
  <si>
    <r>
      <rPr>
        <b/>
        <sz val="10"/>
        <color theme="1"/>
        <rFont val="Calibri"/>
        <family val="2"/>
      </rPr>
      <t>Per entrambi gli interventi (FEASR n. 1 e n. 3)</t>
    </r>
    <r>
      <rPr>
        <sz val="10"/>
        <color theme="1"/>
        <rFont val="Calibri"/>
        <family val="2"/>
        <charset val="1"/>
      </rPr>
      <t>:
Fasi corrispondenti delle schede dell'allegato C del PRA: A.2.5</t>
    </r>
  </si>
  <si>
    <r>
      <t xml:space="preserve">dalla richiesta di </t>
    </r>
    <r>
      <rPr>
        <b/>
        <sz val="10"/>
        <color theme="1"/>
        <rFont val="Calibri"/>
        <family val="2"/>
        <charset val="1"/>
      </rPr>
      <t>anticipo</t>
    </r>
    <r>
      <rPr>
        <sz val="10"/>
        <color theme="1"/>
        <rFont val="Calibri"/>
        <family val="2"/>
        <charset val="1"/>
      </rPr>
      <t xml:space="preserve"> al mandato di pagamento dell'anticipodalla richiesta di </t>
    </r>
    <r>
      <rPr>
        <b/>
        <sz val="10"/>
        <color theme="1"/>
        <rFont val="Calibri"/>
        <family val="2"/>
        <charset val="1"/>
      </rPr>
      <t>anticipo</t>
    </r>
    <r>
      <rPr>
        <sz val="10"/>
        <color theme="1"/>
        <rFont val="Calibri"/>
        <family val="2"/>
        <charset val="1"/>
      </rPr>
      <t xml:space="preserve"> al mandato di pagamento dell'anticipo</t>
    </r>
  </si>
  <si>
    <r>
      <t xml:space="preserve">dalla richiesta di </t>
    </r>
    <r>
      <rPr>
        <b/>
        <sz val="10"/>
        <color theme="1"/>
        <rFont val="Calibri"/>
        <family val="2"/>
        <charset val="1"/>
      </rPr>
      <t>SAL</t>
    </r>
    <r>
      <rPr>
        <sz val="10"/>
        <color theme="1"/>
        <rFont val="Calibri"/>
        <family val="2"/>
        <charset val="1"/>
      </rPr>
      <t xml:space="preserve"> - al mandato di pagamento del SALdalla richiesta di </t>
    </r>
    <r>
      <rPr>
        <b/>
        <sz val="10"/>
        <color theme="1"/>
        <rFont val="Calibri"/>
        <family val="2"/>
        <charset val="1"/>
      </rPr>
      <t>SAL</t>
    </r>
    <r>
      <rPr>
        <sz val="10"/>
        <color theme="1"/>
        <rFont val="Calibri"/>
        <family val="2"/>
        <charset val="1"/>
      </rPr>
      <t xml:space="preserve"> - al mandato di pagamento del SAL</t>
    </r>
  </si>
  <si>
    <r>
      <t xml:space="preserve">dalla richiesta di </t>
    </r>
    <r>
      <rPr>
        <b/>
        <sz val="10"/>
        <color theme="1"/>
        <rFont val="Calibri"/>
        <family val="2"/>
        <charset val="1"/>
      </rPr>
      <t>saldo</t>
    </r>
    <r>
      <rPr>
        <sz val="10"/>
        <color theme="1"/>
        <rFont val="Calibri"/>
        <family val="2"/>
        <charset val="1"/>
      </rPr>
      <t xml:space="preserve"> al mandato di pagamento del saldo</t>
    </r>
  </si>
  <si>
    <r>
      <t>BANDI O LINEE DI ATTIVITA' - i</t>
    </r>
    <r>
      <rPr>
        <sz val="9"/>
        <color theme="1"/>
        <rFont val="Verdana"/>
        <family val="2"/>
        <charset val="1"/>
      </rPr>
      <t>nserire il nome del bando o della linea di attività monitorati, specificando tra parentesi il fondo di riferimento e il numero attribuito nella precedente scheda 3</t>
    </r>
  </si>
  <si>
    <r>
      <t>Valori effettivi -</t>
    </r>
    <r>
      <rPr>
        <sz val="9"/>
        <color theme="1"/>
        <rFont val="Verdana"/>
        <family val="2"/>
        <charset val="1"/>
      </rPr>
      <t xml:space="preserve"> indicare i tempi impiegati per completare la fase della procedura indicata nella colonna B</t>
    </r>
  </si>
  <si>
    <r>
      <t>Target PRA -</t>
    </r>
    <r>
      <rPr>
        <sz val="9"/>
        <color theme="1"/>
        <rFont val="Verdana"/>
        <family val="2"/>
        <charset val="1"/>
      </rPr>
      <t xml:space="preserve"> riportare i  target presenti nel PRA adottato</t>
    </r>
  </si>
  <si>
    <r>
      <t xml:space="preserve">NOTE SU CONSEGUIMENTO TARGET SCHEDA C PRA </t>
    </r>
    <r>
      <rPr>
        <sz val="9"/>
        <color theme="1"/>
        <rFont val="Verdana"/>
        <family val="2"/>
        <charset val="1"/>
      </rPr>
      <t xml:space="preserve">- riportare sintetici commenti relativi al conseguimento o meno dei target PRA. Gli scostamenti in negativo rispetto ai target PRA devono essere giustificati nella sezione conclusiva del "rapporto di monitoraggio"  </t>
    </r>
  </si>
  <si>
    <r>
      <t xml:space="preserve">A) </t>
    </r>
    <r>
      <rPr>
        <b/>
        <u/>
        <sz val="10"/>
        <color theme="1"/>
        <rFont val="Calibri"/>
        <family val="2"/>
        <charset val="1"/>
      </rPr>
      <t>Nel caso del FSE</t>
    </r>
    <r>
      <rPr>
        <b/>
        <sz val="10"/>
        <color theme="1"/>
        <rFont val="Calibri"/>
        <family val="2"/>
        <charset val="1"/>
      </rPr>
      <t xml:space="preserve"> riportare bandi o attivata unicamente superiori a 200.000 di Euro (0,2 Meuro) e bandi o attività di valore inferiore ma che ricoprono un fondamentale ruolo strategico per il PO</t>
    </r>
  </si>
  <si>
    <r>
      <t xml:space="preserve">B) </t>
    </r>
    <r>
      <rPr>
        <b/>
        <u/>
        <sz val="10"/>
        <color theme="1"/>
        <rFont val="Calibri"/>
        <family val="2"/>
        <charset val="1"/>
      </rPr>
      <t>Nel caso del FESR</t>
    </r>
    <r>
      <rPr>
        <b/>
        <sz val="10"/>
        <color theme="1"/>
        <rFont val="Calibri"/>
        <family val="2"/>
        <charset val="1"/>
      </rPr>
      <t xml:space="preserve"> riportare bandi o attività unicamente superiori a 2.000.000 di Euro (2 Meuro) e bandi o attività di valore inferiore ma che ricoprono un fondamentale ruolo strategico per il PO</t>
    </r>
  </si>
  <si>
    <t>Il livello di avanzamento delle procedure non consente una rappresentazione statisticamente significativa dei valori attuali del target</t>
  </si>
  <si>
    <t>Il valore attuale non viene riportato in quanto, visto il livello di avanzamento delle procedure e la discontinuità procedurale con il periodo 2007/2013 di alcune di esse, la media sarebbe poco significativa</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</si>
</sst>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 #,##0.00_-;\-&quot;€&quot;\ * #,##0.00_-;_-&quot;€&quot;\ * &quot;-&quot;??_-;_-@_-"/>
    <numFmt numFmtId="43" formatCode="_-* #,##0.00_-;\-* #,##0.00_-;_-* &quot;-&quot;??_-;_-@_-"/>
    <numFmt numFmtId="164" formatCode="[$-410]d\-mmm\-yy;@"/>
    <numFmt numFmtId="165" formatCode="mm\-yyyy"/>
    <numFmt numFmtId="166" formatCode="_(&quot;$&quot;* #,##0.00_);_(&quot;$&quot;* \(#,##0.00\);_(&quot;$&quot;* &quot;-&quot;??_);_(@_)"/>
    <numFmt numFmtId="167" formatCode="[$-410]General"/>
    <numFmt numFmtId="168" formatCode="_-&quot;€ &quot;* #,##0.00_-;&quot;-€ &quot;* #,##0.00_-;_-&quot;€ &quot;* \-??_-;_-@_-"/>
    <numFmt numFmtId="169" formatCode="_(\$* #,##0.00_);_(\$* \(#,##0.00\);_(\$* \-??_);_(@_)"/>
    <numFmt numFmtId="170" formatCode="_-* #,##0.00_-;\-* #,##0.00_-;_-* \-??_-;_-@_-"/>
    <numFmt numFmtId="171" formatCode="&quot; $&quot;#,##0.00&quot; &quot;;&quot; $(&quot;#,##0.00&quot;)&quot;;&quot; $-&quot;#&quot; &quot;;@&quot; &quot;"/>
    <numFmt numFmtId="172" formatCode="#,##0.00&quot; &quot;;&quot;-&quot;#,##0.00&quot; &quot;;&quot; -&quot;#&quot; &quot;;@&quot; &quot;"/>
    <numFmt numFmtId="173" formatCode="[$€-410]&quot; &quot;#,##0.00;[Red]&quot;-&quot;[$€-410]&quot; &quot;#,##0.00"/>
  </numFmts>
  <fonts count="61" x14ac:knownFonts="1">
    <font>
      <sz val="11"/>
      <color theme="1"/>
      <name val="Calibri"/>
      <family val="2"/>
      <scheme val="minor"/>
    </font>
    <font>
      <b/>
      <sz val="11"/>
      <color theme="1"/>
      <name val="Calibri"/>
      <family val="2"/>
      <scheme val="minor"/>
    </font>
    <font>
      <b/>
      <sz val="14"/>
      <color theme="1"/>
      <name val="Calibri"/>
      <family val="2"/>
      <scheme val="minor"/>
    </font>
    <font>
      <sz val="11"/>
      <color theme="1"/>
      <name val="Verdana"/>
      <family val="2"/>
    </font>
    <font>
      <b/>
      <sz val="11"/>
      <color theme="1"/>
      <name val="Verdana"/>
      <family val="2"/>
    </font>
    <font>
      <sz val="10"/>
      <color theme="1"/>
      <name val="Verdana"/>
      <family val="2"/>
    </font>
    <font>
      <i/>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i/>
      <sz val="10"/>
      <color theme="1"/>
      <name val="Calibri"/>
      <family val="2"/>
      <scheme val="minor"/>
    </font>
    <font>
      <sz val="10"/>
      <name val="Verdana"/>
      <family val="2"/>
    </font>
    <font>
      <sz val="9"/>
      <name val="Verdana"/>
      <family val="2"/>
    </font>
    <font>
      <b/>
      <sz val="10"/>
      <color theme="1"/>
      <name val="Verdana"/>
      <family val="2"/>
    </font>
    <font>
      <u/>
      <sz val="11"/>
      <color theme="10"/>
      <name val="Calibri"/>
      <family val="2"/>
      <scheme val="minor"/>
    </font>
    <font>
      <sz val="11"/>
      <color theme="1"/>
      <name val="Calibri"/>
      <family val="2"/>
      <scheme val="minor"/>
    </font>
    <font>
      <sz val="10"/>
      <name val="Arial"/>
      <family val="2"/>
    </font>
    <font>
      <sz val="11"/>
      <color indexed="8"/>
      <name val="Calibri"/>
      <family val="2"/>
      <scheme val="minor"/>
    </font>
    <font>
      <u/>
      <sz val="10"/>
      <color theme="10"/>
      <name val="Verdana"/>
      <family val="2"/>
    </font>
    <font>
      <sz val="11"/>
      <color indexed="8"/>
      <name val="Calibri"/>
      <family val="2"/>
    </font>
    <font>
      <b/>
      <sz val="11"/>
      <color indexed="8"/>
      <name val="Calibri"/>
      <family val="2"/>
    </font>
    <font>
      <sz val="9"/>
      <name val="Arial"/>
      <family val="1"/>
      <charset val="1"/>
    </font>
    <font>
      <sz val="11"/>
      <color rgb="FF000000"/>
      <name val="Calibri"/>
      <family val="2"/>
    </font>
    <font>
      <u/>
      <sz val="11"/>
      <color indexed="12"/>
      <name val="Calibri"/>
      <family val="2"/>
    </font>
    <font>
      <sz val="11"/>
      <color theme="1"/>
      <name val="Arial"/>
      <family val="2"/>
    </font>
    <font>
      <u/>
      <sz val="11"/>
      <color rgb="FF0000FF"/>
      <name val="Calibri"/>
      <family val="2"/>
    </font>
    <font>
      <b/>
      <i/>
      <sz val="16"/>
      <color theme="1"/>
      <name val="Arial"/>
      <family val="2"/>
    </font>
    <font>
      <sz val="10"/>
      <color theme="1"/>
      <name val="Arial"/>
      <family val="2"/>
    </font>
    <font>
      <b/>
      <i/>
      <u/>
      <sz val="11"/>
      <color theme="1"/>
      <name val="Arial"/>
      <family val="2"/>
    </font>
    <font>
      <b/>
      <sz val="9"/>
      <color theme="1"/>
      <name val="Verdana"/>
      <family val="2"/>
    </font>
    <font>
      <b/>
      <sz val="8"/>
      <color theme="1"/>
      <name val="Verdana"/>
      <family val="2"/>
    </font>
    <font>
      <i/>
      <sz val="10"/>
      <color theme="1"/>
      <name val="Verdana"/>
      <family val="2"/>
    </font>
    <font>
      <sz val="10"/>
      <color theme="1"/>
      <name val="Verdana"/>
      <family val="2"/>
      <charset val="1"/>
    </font>
    <font>
      <b/>
      <sz val="10"/>
      <color theme="1"/>
      <name val="Verdana"/>
      <family val="2"/>
      <charset val="1"/>
    </font>
    <font>
      <i/>
      <sz val="10"/>
      <color theme="1"/>
      <name val="Verdana"/>
      <family val="2"/>
      <charset val="1"/>
    </font>
    <font>
      <sz val="9"/>
      <color theme="1"/>
      <name val="Verdana"/>
      <family val="2"/>
      <charset val="1"/>
    </font>
    <font>
      <b/>
      <sz val="9"/>
      <color theme="1"/>
      <name val="Verdana"/>
      <family val="2"/>
      <charset val="1"/>
    </font>
    <font>
      <sz val="10"/>
      <color theme="1"/>
      <name val="Calibri"/>
      <family val="2"/>
      <charset val="1"/>
    </font>
    <font>
      <sz val="9"/>
      <color theme="1"/>
      <name val="Verdana"/>
      <family val="2"/>
    </font>
    <font>
      <u/>
      <sz val="10"/>
      <color theme="1"/>
      <name val="Calibri"/>
      <family val="2"/>
    </font>
    <font>
      <b/>
      <sz val="10"/>
      <color theme="1"/>
      <name val="Calibri"/>
      <family val="2"/>
      <charset val="1"/>
    </font>
    <font>
      <sz val="9"/>
      <color theme="1"/>
      <name val="Arial"/>
      <family val="2"/>
    </font>
    <font>
      <sz val="11"/>
      <color theme="1"/>
      <name val="Calibri"/>
      <family val="2"/>
    </font>
    <font>
      <b/>
      <sz val="9"/>
      <color theme="1"/>
      <name val="Arial"/>
      <family val="2"/>
    </font>
    <font>
      <sz val="9"/>
      <color theme="1"/>
      <name val="Arial"/>
      <family val="1"/>
      <charset val="1"/>
    </font>
    <font>
      <b/>
      <sz val="14"/>
      <color theme="1"/>
      <name val="Calibri"/>
      <family val="2"/>
      <charset val="1"/>
    </font>
    <font>
      <b/>
      <sz val="11"/>
      <color theme="1"/>
      <name val="Calibri"/>
      <family val="2"/>
    </font>
    <font>
      <b/>
      <sz val="12"/>
      <color theme="1"/>
      <name val="Verdana"/>
      <family val="2"/>
    </font>
    <font>
      <b/>
      <sz val="7"/>
      <color theme="1"/>
      <name val="Verdana"/>
      <family val="2"/>
    </font>
    <font>
      <sz val="10"/>
      <color theme="1"/>
      <name val="Calibri"/>
      <family val="2"/>
    </font>
    <font>
      <b/>
      <sz val="10"/>
      <color theme="1"/>
      <name val="Calibri"/>
      <family val="2"/>
    </font>
    <font>
      <b/>
      <i/>
      <sz val="8"/>
      <color theme="1"/>
      <name val="Verdana"/>
      <family val="2"/>
    </font>
    <font>
      <b/>
      <u/>
      <sz val="10"/>
      <color theme="1"/>
      <name val="Calibri"/>
      <family val="2"/>
      <scheme val="minor"/>
    </font>
    <font>
      <b/>
      <sz val="12"/>
      <color theme="1"/>
      <name val="Verdana"/>
      <family val="2"/>
      <charset val="1"/>
    </font>
    <font>
      <b/>
      <sz val="11"/>
      <color theme="1"/>
      <name val="Calibri"/>
      <family val="2"/>
      <charset val="1"/>
    </font>
    <font>
      <b/>
      <sz val="7"/>
      <color theme="1"/>
      <name val="Verdana"/>
      <family val="2"/>
      <charset val="1"/>
    </font>
    <font>
      <b/>
      <i/>
      <sz val="10"/>
      <color theme="1"/>
      <name val="Calibri"/>
      <family val="2"/>
      <charset val="1"/>
    </font>
    <font>
      <i/>
      <sz val="10"/>
      <color theme="1"/>
      <name val="Calibri"/>
      <family val="2"/>
      <charset val="1"/>
    </font>
    <font>
      <b/>
      <i/>
      <sz val="8"/>
      <color theme="1"/>
      <name val="Verdana"/>
      <family val="2"/>
      <charset val="1"/>
    </font>
    <font>
      <b/>
      <sz val="11"/>
      <color theme="1"/>
      <name val="Verdana"/>
      <family val="2"/>
      <charset val="1"/>
    </font>
    <font>
      <b/>
      <u/>
      <sz val="10"/>
      <color theme="1"/>
      <name val="Calibri"/>
      <family val="2"/>
      <charset val="1"/>
    </font>
  </fonts>
  <fills count="8">
    <fill>
      <patternFill patternType="none"/>
    </fill>
    <fill>
      <patternFill patternType="gray125"/>
    </fill>
    <fill>
      <patternFill patternType="solid">
        <fgColor theme="4" tint="0.79998168889431442"/>
        <bgColor indexed="64"/>
      </patternFill>
    </fill>
    <fill>
      <patternFill patternType="solid">
        <fgColor rgb="FFDBE5F1"/>
        <bgColor indexed="64"/>
      </patternFill>
    </fill>
    <fill>
      <patternFill patternType="solid">
        <fgColor rgb="FFFFFF00"/>
        <bgColor indexed="64"/>
      </patternFill>
    </fill>
    <fill>
      <patternFill patternType="solid">
        <fgColor theme="0"/>
        <bgColor indexed="64"/>
      </patternFill>
    </fill>
    <fill>
      <patternFill patternType="solid">
        <fgColor indexed="9"/>
        <bgColor indexed="27"/>
      </patternFill>
    </fill>
    <fill>
      <patternFill patternType="solid">
        <fgColor indexed="13"/>
        <bgColor indexed="34"/>
      </patternFill>
    </fill>
  </fills>
  <borders count="46">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FF0000"/>
      </left>
      <right/>
      <top/>
      <bottom/>
      <diagonal/>
    </border>
    <border>
      <left style="thin">
        <color rgb="FFFF0000"/>
      </left>
      <right style="thin">
        <color rgb="FFFF0000"/>
      </right>
      <top style="thin">
        <color rgb="FFFF0000"/>
      </top>
      <bottom style="thin">
        <color rgb="FFFF0000"/>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style="thin">
        <color rgb="FFFF0000"/>
      </right>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style="thin">
        <color rgb="FFFF0000"/>
      </top>
      <bottom style="thin">
        <color auto="1"/>
      </bottom>
      <diagonal/>
    </border>
    <border>
      <left style="thin">
        <color auto="1"/>
      </left>
      <right/>
      <top style="thin">
        <color rgb="FFFF0000"/>
      </top>
      <bottom/>
      <diagonal/>
    </border>
    <border>
      <left style="thin">
        <color auto="1"/>
      </left>
      <right/>
      <top/>
      <bottom style="thin">
        <color rgb="FFFF0000"/>
      </bottom>
      <diagonal/>
    </border>
    <border>
      <left style="thin">
        <color indexed="10"/>
      </left>
      <right style="thin">
        <color indexed="10"/>
      </right>
      <top style="thin">
        <color indexed="10"/>
      </top>
      <bottom style="thin">
        <color indexed="10"/>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style="thin">
        <color indexed="10"/>
      </right>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10"/>
      </left>
      <right style="thin">
        <color indexed="10"/>
      </right>
      <top style="thin">
        <color indexed="10"/>
      </top>
      <bottom/>
      <diagonal/>
    </border>
    <border>
      <left style="thin">
        <color indexed="10"/>
      </left>
      <right style="thin">
        <color indexed="10"/>
      </right>
      <top/>
      <bottom/>
      <diagonal/>
    </border>
    <border>
      <left style="thin">
        <color indexed="10"/>
      </left>
      <right style="thin">
        <color indexed="10"/>
      </right>
      <top/>
      <bottom style="thin">
        <color indexed="10"/>
      </bottom>
      <diagonal/>
    </border>
    <border>
      <left/>
      <right style="thin">
        <color rgb="FFFF0000"/>
      </right>
      <top/>
      <bottom style="thin">
        <color indexed="10"/>
      </bottom>
      <diagonal/>
    </border>
    <border>
      <left style="thin">
        <color rgb="FFFF0000"/>
      </left>
      <right style="thin">
        <color rgb="FFFF0000"/>
      </right>
      <top style="thin">
        <color indexed="10"/>
      </top>
      <bottom/>
      <diagonal/>
    </border>
    <border>
      <left style="thin">
        <color rgb="FFFF0000"/>
      </left>
      <right style="thin">
        <color rgb="FFFF0000"/>
      </right>
      <top/>
      <bottom style="thin">
        <color indexed="10"/>
      </bottom>
      <diagonal/>
    </border>
    <border>
      <left style="thin">
        <color rgb="FFFF0000"/>
      </left>
      <right style="thin">
        <color indexed="10"/>
      </right>
      <top style="thin">
        <color rgb="FFFF0000"/>
      </top>
      <bottom/>
      <diagonal/>
    </border>
    <border>
      <left style="thin">
        <color rgb="FFFF0000"/>
      </left>
      <right style="thin">
        <color indexed="10"/>
      </right>
      <top/>
      <bottom style="thin">
        <color indexed="10"/>
      </bottom>
      <diagonal/>
    </border>
    <border>
      <left style="thin">
        <color indexed="10"/>
      </left>
      <right style="thin">
        <color rgb="FFFF0000"/>
      </right>
      <top style="thin">
        <color rgb="FFFF0000"/>
      </top>
      <bottom/>
      <diagonal/>
    </border>
    <border>
      <left style="thin">
        <color indexed="10"/>
      </left>
      <right style="thin">
        <color rgb="FFFF0000"/>
      </right>
      <top/>
      <bottom style="thin">
        <color indexed="10"/>
      </bottom>
      <diagonal/>
    </border>
  </borders>
  <cellStyleXfs count="30">
    <xf numFmtId="0" fontId="0" fillId="0" borderId="0"/>
    <xf numFmtId="0" fontId="14" fillId="0" borderId="0" applyNumberFormat="0" applyFill="0" applyBorder="0" applyAlignment="0" applyProtection="0"/>
    <xf numFmtId="43" fontId="15" fillId="0" borderId="0" applyFont="0" applyFill="0" applyBorder="0" applyAlignment="0" applyProtection="0"/>
    <xf numFmtId="0" fontId="16" fillId="0" borderId="0"/>
    <xf numFmtId="166" fontId="16" fillId="0" borderId="0" applyFont="0" applyFill="0" applyBorder="0" applyAlignment="0" applyProtection="0"/>
    <xf numFmtId="0" fontId="17" fillId="0" borderId="0"/>
    <xf numFmtId="0" fontId="19" fillId="0" borderId="0"/>
    <xf numFmtId="167" fontId="22" fillId="0" borderId="0"/>
    <xf numFmtId="44" fontId="15" fillId="0" borderId="0" applyFont="0" applyFill="0" applyBorder="0" applyAlignment="0" applyProtection="0"/>
    <xf numFmtId="167" fontId="22" fillId="0" borderId="0"/>
    <xf numFmtId="0" fontId="19" fillId="0" borderId="0"/>
    <xf numFmtId="170" fontId="19" fillId="0" borderId="0" applyFill="0" applyBorder="0" applyAlignment="0" applyProtection="0"/>
    <xf numFmtId="168" fontId="19" fillId="0" borderId="0" applyFill="0" applyBorder="0" applyAlignment="0" applyProtection="0"/>
    <xf numFmtId="0" fontId="23" fillId="0" borderId="0" applyNumberFormat="0" applyFill="0" applyBorder="0" applyAlignment="0" applyProtection="0"/>
    <xf numFmtId="169" fontId="19" fillId="0" borderId="0" applyFill="0" applyBorder="0" applyAlignment="0" applyProtection="0"/>
    <xf numFmtId="0" fontId="19" fillId="0" borderId="0"/>
    <xf numFmtId="0" fontId="19" fillId="0" borderId="0"/>
    <xf numFmtId="0" fontId="19" fillId="0" borderId="0"/>
    <xf numFmtId="0" fontId="24" fillId="0" borderId="0"/>
    <xf numFmtId="171" fontId="24" fillId="0" borderId="0"/>
    <xf numFmtId="172" fontId="24" fillId="0" borderId="0"/>
    <xf numFmtId="0" fontId="25" fillId="0" borderId="0"/>
    <xf numFmtId="0" fontId="22" fillId="0" borderId="0"/>
    <xf numFmtId="0" fontId="26" fillId="0" borderId="0">
      <alignment horizontal="center"/>
    </xf>
    <xf numFmtId="0" fontId="26" fillId="0" borderId="0">
      <alignment horizontal="center" textRotation="90"/>
    </xf>
    <xf numFmtId="167" fontId="27" fillId="0" borderId="0"/>
    <xf numFmtId="167" fontId="22" fillId="0" borderId="0"/>
    <xf numFmtId="0" fontId="28" fillId="0" borderId="0"/>
    <xf numFmtId="173" fontId="28" fillId="0" borderId="0"/>
    <xf numFmtId="167" fontId="22" fillId="0" borderId="0"/>
  </cellStyleXfs>
  <cellXfs count="431">
    <xf numFmtId="0" fontId="0" fillId="0" borderId="0" xfId="0"/>
    <xf numFmtId="0" fontId="4" fillId="0" borderId="0" xfId="0" applyFont="1"/>
    <xf numFmtId="0" fontId="3" fillId="0" borderId="0" xfId="0" applyFont="1"/>
    <xf numFmtId="0" fontId="3" fillId="0" borderId="0" xfId="0" applyFont="1" applyAlignment="1">
      <alignment horizontal="center"/>
    </xf>
    <xf numFmtId="0" fontId="7" fillId="0" borderId="0" xfId="0" applyFont="1"/>
    <xf numFmtId="0" fontId="7" fillId="0" borderId="0" xfId="0" applyFont="1" applyAlignment="1">
      <alignment horizontal="center" wrapText="1"/>
    </xf>
    <xf numFmtId="0" fontId="7" fillId="0" borderId="0" xfId="0" applyFont="1" applyBorder="1" applyAlignment="1">
      <alignment horizontal="center" wrapText="1"/>
    </xf>
    <xf numFmtId="0" fontId="7" fillId="0" borderId="0" xfId="0" applyFont="1" applyFill="1" applyBorder="1"/>
    <xf numFmtId="0" fontId="4" fillId="0" borderId="0" xfId="0" applyFont="1" applyAlignment="1">
      <alignment vertical="top"/>
    </xf>
    <xf numFmtId="0" fontId="10" fillId="0" borderId="0" xfId="0" applyFont="1" applyBorder="1" applyAlignment="1">
      <alignment wrapText="1"/>
    </xf>
    <xf numFmtId="0" fontId="7" fillId="0" borderId="0" xfId="0" applyFont="1" applyBorder="1"/>
    <xf numFmtId="0" fontId="7" fillId="0" borderId="11" xfId="0" applyFont="1" applyBorder="1"/>
    <xf numFmtId="0" fontId="7" fillId="0" borderId="11" xfId="0" applyFont="1" applyBorder="1" applyAlignment="1">
      <alignment horizontal="center" wrapText="1"/>
    </xf>
    <xf numFmtId="0" fontId="7" fillId="0" borderId="11" xfId="0" applyFont="1" applyFill="1" applyBorder="1"/>
    <xf numFmtId="0" fontId="7" fillId="0" borderId="0" xfId="0" applyFont="1" applyBorder="1" applyAlignment="1">
      <alignment horizontal="left" wrapText="1" indent="1"/>
    </xf>
    <xf numFmtId="0" fontId="4" fillId="0" borderId="0" xfId="0" applyFont="1" applyAlignment="1">
      <alignment horizontal="center" vertical="top"/>
    </xf>
    <xf numFmtId="0" fontId="7" fillId="0" borderId="0" xfId="0" applyFont="1" applyAlignment="1">
      <alignment vertical="top" wrapText="1"/>
    </xf>
    <xf numFmtId="0" fontId="3" fillId="0" borderId="0" xfId="0" applyFont="1" applyAlignment="1">
      <alignment vertical="center"/>
    </xf>
    <xf numFmtId="0" fontId="3" fillId="0" borderId="0" xfId="0" applyFont="1" applyAlignment="1">
      <alignment vertical="center" wrapText="1"/>
    </xf>
    <xf numFmtId="0" fontId="5" fillId="2" borderId="8"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3" fillId="5" borderId="0" xfId="0" applyFont="1" applyFill="1"/>
    <xf numFmtId="164" fontId="5" fillId="0" borderId="8" xfId="0" applyNumberFormat="1" applyFont="1" applyBorder="1" applyAlignment="1">
      <alignment horizontal="center" vertical="top"/>
    </xf>
    <xf numFmtId="0" fontId="5" fillId="0" borderId="7" xfId="0" applyFont="1" applyBorder="1" applyAlignment="1">
      <alignment vertical="top"/>
    </xf>
    <xf numFmtId="0" fontId="5" fillId="0" borderId="0" xfId="0" applyFont="1" applyAlignment="1">
      <alignment vertical="top"/>
    </xf>
    <xf numFmtId="0" fontId="13" fillId="0" borderId="0" xfId="0" applyFont="1" applyFill="1" applyBorder="1" applyAlignment="1">
      <alignment horizontal="right" vertical="top" wrapText="1"/>
    </xf>
    <xf numFmtId="0" fontId="5" fillId="0" borderId="0" xfId="0" applyFont="1" applyFill="1" applyBorder="1" applyAlignment="1">
      <alignment horizontal="right" vertical="top" wrapText="1"/>
    </xf>
    <xf numFmtId="164" fontId="5" fillId="0" borderId="0" xfId="0" applyNumberFormat="1" applyFont="1" applyFill="1" applyBorder="1" applyAlignment="1">
      <alignment horizontal="center" vertical="top"/>
    </xf>
    <xf numFmtId="0" fontId="5" fillId="0" borderId="0" xfId="0" applyFont="1" applyFill="1" applyBorder="1" applyAlignment="1">
      <alignment vertical="top"/>
    </xf>
    <xf numFmtId="0" fontId="5" fillId="0" borderId="0" xfId="0" applyFont="1" applyFill="1" applyAlignment="1">
      <alignment vertical="top"/>
    </xf>
    <xf numFmtId="164" fontId="11" fillId="0" borderId="8" xfId="0" applyNumberFormat="1" applyFont="1" applyFill="1" applyBorder="1" applyAlignment="1">
      <alignment horizontal="center" vertical="top" wrapText="1"/>
    </xf>
    <xf numFmtId="0" fontId="5" fillId="0" borderId="8" xfId="0" applyFont="1" applyBorder="1" applyAlignment="1">
      <alignment vertical="top"/>
    </xf>
    <xf numFmtId="0" fontId="5" fillId="0" borderId="8" xfId="0" applyFont="1" applyBorder="1" applyAlignment="1">
      <alignment horizontal="right" vertical="top"/>
    </xf>
    <xf numFmtId="0" fontId="5" fillId="0" borderId="8" xfId="0" applyFont="1" applyBorder="1" applyAlignment="1">
      <alignment horizontal="center" vertical="top"/>
    </xf>
    <xf numFmtId="0" fontId="5" fillId="0" borderId="9" xfId="0" applyFont="1" applyBorder="1" applyAlignment="1">
      <alignment horizontal="center"/>
    </xf>
    <xf numFmtId="0" fontId="5" fillId="0" borderId="0" xfId="0" applyFont="1" applyBorder="1" applyAlignment="1">
      <alignment vertical="top"/>
    </xf>
    <xf numFmtId="0" fontId="13" fillId="0" borderId="16" xfId="0" applyFont="1" applyBorder="1" applyAlignment="1">
      <alignment vertical="top"/>
    </xf>
    <xf numFmtId="0" fontId="5" fillId="0" borderId="18" xfId="0" applyFont="1" applyBorder="1"/>
    <xf numFmtId="0" fontId="13" fillId="0" borderId="10" xfId="0" applyFont="1" applyBorder="1" applyAlignment="1">
      <alignment vertical="top"/>
    </xf>
    <xf numFmtId="0" fontId="5" fillId="0" borderId="12" xfId="0" applyFont="1" applyBorder="1" applyAlignment="1">
      <alignment vertical="top"/>
    </xf>
    <xf numFmtId="0" fontId="13" fillId="0" borderId="13" xfId="0" applyFont="1" applyBorder="1" applyAlignment="1">
      <alignment vertical="top"/>
    </xf>
    <xf numFmtId="0" fontId="5" fillId="0" borderId="15" xfId="0" applyFont="1" applyBorder="1" applyAlignment="1">
      <alignment vertical="top"/>
    </xf>
    <xf numFmtId="0" fontId="5" fillId="0" borderId="9" xfId="0" applyFont="1" applyBorder="1" applyAlignment="1">
      <alignment vertical="center" wrapText="1"/>
    </xf>
    <xf numFmtId="0" fontId="5" fillId="0" borderId="9" xfId="0" applyFont="1" applyBorder="1"/>
    <xf numFmtId="0" fontId="5" fillId="0" borderId="10" xfId="0" applyFont="1" applyBorder="1" applyAlignment="1">
      <alignment vertical="top"/>
    </xf>
    <xf numFmtId="0" fontId="18" fillId="0" borderId="12" xfId="1" applyFont="1" applyBorder="1"/>
    <xf numFmtId="0" fontId="5" fillId="0" borderId="9" xfId="0" applyFont="1" applyBorder="1" applyAlignment="1">
      <alignment vertical="top"/>
    </xf>
    <xf numFmtId="0" fontId="5" fillId="0" borderId="18" xfId="0" applyFont="1" applyBorder="1" applyAlignment="1">
      <alignment vertical="center" wrapText="1"/>
    </xf>
    <xf numFmtId="0" fontId="5" fillId="0" borderId="9" xfId="0" applyFont="1" applyBorder="1" applyAlignment="1">
      <alignment horizontal="left"/>
    </xf>
    <xf numFmtId="0" fontId="13" fillId="0" borderId="7" xfId="0" applyFont="1" applyBorder="1" applyAlignment="1">
      <alignment vertical="top"/>
    </xf>
    <xf numFmtId="0" fontId="5" fillId="0" borderId="17" xfId="0" applyFont="1" applyBorder="1" applyAlignment="1">
      <alignment horizontal="left" vertical="top"/>
    </xf>
    <xf numFmtId="0" fontId="5" fillId="0" borderId="0" xfId="0" applyFont="1" applyBorder="1" applyAlignment="1">
      <alignment horizontal="left" vertical="top"/>
    </xf>
    <xf numFmtId="0" fontId="5" fillId="0" borderId="11" xfId="0" applyFont="1" applyBorder="1" applyAlignment="1">
      <alignment horizontal="left" vertical="top"/>
    </xf>
    <xf numFmtId="0" fontId="5" fillId="0" borderId="14" xfId="0" applyFont="1" applyBorder="1" applyAlignment="1">
      <alignment horizontal="left" vertical="top"/>
    </xf>
    <xf numFmtId="0" fontId="20" fillId="0" borderId="26" xfId="6" applyFont="1" applyBorder="1" applyAlignment="1">
      <alignment vertical="top"/>
    </xf>
    <xf numFmtId="0" fontId="21" fillId="0" borderId="27" xfId="0" applyFont="1" applyBorder="1"/>
    <xf numFmtId="0" fontId="19" fillId="0" borderId="28" xfId="6" applyBorder="1" applyAlignment="1">
      <alignment vertical="top"/>
    </xf>
    <xf numFmtId="0" fontId="19" fillId="0" borderId="29" xfId="6" applyBorder="1" applyAlignment="1">
      <alignment vertical="top"/>
    </xf>
    <xf numFmtId="0" fontId="21" fillId="0" borderId="0" xfId="0" applyFont="1" applyBorder="1"/>
    <xf numFmtId="0" fontId="19" fillId="0" borderId="30" xfId="6" applyBorder="1" applyAlignment="1">
      <alignment vertical="top"/>
    </xf>
    <xf numFmtId="0" fontId="19" fillId="0" borderId="31" xfId="6" applyBorder="1" applyAlignment="1">
      <alignment vertical="top"/>
    </xf>
    <xf numFmtId="0" fontId="0" fillId="0" borderId="32" xfId="0" applyFont="1" applyBorder="1"/>
    <xf numFmtId="0" fontId="19" fillId="0" borderId="33" xfId="6" applyBorder="1" applyAlignment="1">
      <alignment vertical="top"/>
    </xf>
    <xf numFmtId="43" fontId="0" fillId="0" borderId="25" xfId="2" applyFont="1" applyFill="1" applyBorder="1" applyAlignment="1" applyProtection="1">
      <alignment horizontal="center" vertical="center" wrapText="1"/>
    </xf>
    <xf numFmtId="0" fontId="0" fillId="0" borderId="25" xfId="0" applyFont="1" applyFill="1" applyBorder="1" applyAlignment="1">
      <alignment horizontal="center" vertical="center" wrapText="1"/>
    </xf>
    <xf numFmtId="44" fontId="0" fillId="0" borderId="25" xfId="8" applyFont="1" applyFill="1" applyBorder="1" applyAlignment="1" applyProtection="1">
      <alignment vertical="center"/>
    </xf>
    <xf numFmtId="0" fontId="7" fillId="0" borderId="0" xfId="0" applyFont="1" applyAlignment="1">
      <alignment vertical="center"/>
    </xf>
    <xf numFmtId="0" fontId="7" fillId="0" borderId="0" xfId="0" applyFont="1" applyAlignment="1">
      <alignment vertical="top"/>
    </xf>
    <xf numFmtId="0" fontId="7" fillId="0" borderId="17" xfId="0" applyFont="1" applyBorder="1" applyAlignment="1">
      <alignment vertical="top"/>
    </xf>
    <xf numFmtId="0" fontId="5" fillId="0" borderId="8"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8" xfId="0" applyFont="1" applyFill="1" applyBorder="1" applyAlignment="1">
      <alignment vertical="center" wrapText="1"/>
    </xf>
    <xf numFmtId="0" fontId="7" fillId="0" borderId="0" xfId="0" applyFont="1" applyFill="1" applyBorder="1" applyAlignment="1">
      <alignment horizontal="center" vertical="top" wrapText="1"/>
    </xf>
    <xf numFmtId="0" fontId="7" fillId="0" borderId="7" xfId="0" applyFont="1" applyFill="1" applyBorder="1" applyAlignment="1">
      <alignment horizontal="center" vertical="top"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wrapText="1"/>
    </xf>
    <xf numFmtId="0" fontId="7" fillId="0" borderId="11" xfId="0" applyFont="1" applyFill="1" applyBorder="1" applyAlignment="1">
      <alignment horizontal="center" vertical="top" wrapText="1"/>
    </xf>
    <xf numFmtId="0" fontId="7" fillId="0" borderId="10" xfId="0" applyFont="1" applyFill="1" applyBorder="1" applyAlignment="1">
      <alignment horizontal="center" wrapText="1"/>
    </xf>
    <xf numFmtId="0" fontId="10" fillId="0" borderId="0" xfId="0" applyFont="1" applyFill="1" applyBorder="1" applyAlignment="1">
      <alignment horizontal="center" vertical="top" wrapText="1"/>
    </xf>
    <xf numFmtId="0" fontId="9" fillId="0" borderId="0" xfId="0" applyFont="1" applyFill="1" applyBorder="1" applyAlignment="1">
      <alignment horizontal="center" vertical="top" wrapText="1"/>
    </xf>
    <xf numFmtId="0" fontId="7" fillId="0" borderId="0" xfId="0" applyFont="1" applyFill="1" applyAlignment="1">
      <alignment horizontal="center" vertical="top" wrapText="1"/>
    </xf>
    <xf numFmtId="0" fontId="7" fillId="0" borderId="0" xfId="0" applyFont="1" applyFill="1"/>
    <xf numFmtId="0" fontId="10" fillId="0" borderId="0" xfId="0" applyFont="1" applyBorder="1" applyAlignment="1">
      <alignment vertical="top" wrapText="1"/>
    </xf>
    <xf numFmtId="0" fontId="3" fillId="0" borderId="0" xfId="0" applyFont="1" applyBorder="1"/>
    <xf numFmtId="0" fontId="3" fillId="0" borderId="0" xfId="0" applyFont="1" applyBorder="1" applyAlignment="1">
      <alignment vertical="center"/>
    </xf>
    <xf numFmtId="0" fontId="3" fillId="0" borderId="0" xfId="0" applyFont="1" applyBorder="1" applyAlignment="1">
      <alignment vertical="center" wrapText="1"/>
    </xf>
    <xf numFmtId="0" fontId="3" fillId="5" borderId="0" xfId="0" applyFont="1" applyFill="1" applyBorder="1"/>
    <xf numFmtId="0" fontId="13" fillId="2" borderId="20" xfId="0" applyFont="1" applyFill="1" applyBorder="1" applyAlignment="1">
      <alignment horizontal="center" vertical="center" wrapText="1"/>
    </xf>
    <xf numFmtId="0" fontId="8" fillId="4" borderId="20" xfId="0" applyFont="1" applyFill="1" applyBorder="1" applyAlignment="1">
      <alignment horizontal="center" vertical="top" wrapText="1"/>
    </xf>
    <xf numFmtId="0" fontId="8" fillId="4" borderId="21" xfId="0" applyFont="1" applyFill="1" applyBorder="1" applyAlignment="1">
      <alignment horizontal="center" vertical="top" wrapText="1"/>
    </xf>
    <xf numFmtId="0" fontId="8" fillId="0" borderId="8" xfId="0" applyFont="1" applyFill="1" applyBorder="1" applyAlignment="1">
      <alignment horizontal="center" vertical="center" wrapText="1"/>
    </xf>
    <xf numFmtId="0" fontId="7" fillId="0" borderId="0" xfId="0" applyFont="1" applyFill="1" applyBorder="1" applyAlignment="1">
      <alignment horizontal="center" wrapText="1"/>
    </xf>
    <xf numFmtId="0" fontId="7" fillId="0" borderId="0" xfId="0" applyFont="1" applyFill="1" applyAlignment="1">
      <alignment horizontal="center" wrapText="1"/>
    </xf>
    <xf numFmtId="0" fontId="7" fillId="0" borderId="10"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5" fillId="0" borderId="0" xfId="6" applyFont="1" applyBorder="1"/>
    <xf numFmtId="0" fontId="29" fillId="3" borderId="8" xfId="0" applyFont="1" applyFill="1" applyBorder="1" applyAlignment="1">
      <alignment horizontal="center" vertical="center"/>
    </xf>
    <xf numFmtId="0" fontId="30" fillId="3" borderId="8" xfId="0" applyFont="1" applyFill="1" applyBorder="1" applyAlignment="1">
      <alignment horizontal="center" vertical="center"/>
    </xf>
    <xf numFmtId="0" fontId="5" fillId="0" borderId="0" xfId="6" applyFont="1" applyBorder="1" applyAlignment="1">
      <alignment vertical="center"/>
    </xf>
    <xf numFmtId="0" fontId="29" fillId="3" borderId="8" xfId="0" applyFont="1" applyFill="1" applyBorder="1" applyAlignment="1">
      <alignment horizontal="center" vertical="center" wrapText="1"/>
    </xf>
    <xf numFmtId="0" fontId="5" fillId="0" borderId="0" xfId="6" applyFont="1" applyBorder="1" applyAlignment="1">
      <alignment vertical="center" wrapText="1"/>
    </xf>
    <xf numFmtId="0" fontId="5" fillId="0" borderId="25" xfId="6" applyFont="1" applyFill="1" applyBorder="1" applyAlignment="1">
      <alignment horizontal="center" vertical="center"/>
    </xf>
    <xf numFmtId="0" fontId="5" fillId="0" borderId="25" xfId="6" applyFont="1" applyFill="1" applyBorder="1" applyAlignment="1">
      <alignment horizontal="center" vertical="center" wrapText="1"/>
    </xf>
    <xf numFmtId="0" fontId="13" fillId="0" borderId="25" xfId="6" applyFont="1" applyFill="1" applyBorder="1" applyAlignment="1">
      <alignment horizontal="justify" vertical="center" wrapText="1"/>
    </xf>
    <xf numFmtId="14" fontId="5" fillId="0" borderId="25" xfId="6"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3" fontId="5" fillId="0" borderId="8" xfId="0" applyNumberFormat="1" applyFont="1" applyFill="1" applyBorder="1" applyAlignment="1">
      <alignment horizontal="center" vertical="center" wrapText="1"/>
    </xf>
    <xf numFmtId="0" fontId="5" fillId="0" borderId="25" xfId="6" applyFont="1" applyFill="1" applyBorder="1" applyAlignment="1">
      <alignment horizontal="justify" vertical="center" wrapText="1"/>
    </xf>
    <xf numFmtId="167" fontId="5" fillId="0" borderId="8" xfId="7" applyFont="1" applyFill="1" applyBorder="1" applyAlignment="1">
      <alignment horizontal="center" vertical="center" wrapText="1"/>
    </xf>
    <xf numFmtId="0" fontId="5" fillId="0" borderId="0" xfId="0" applyFont="1" applyFill="1" applyAlignment="1">
      <alignment horizontal="center" vertical="center"/>
    </xf>
    <xf numFmtId="0" fontId="5" fillId="0" borderId="25" xfId="6" applyFont="1" applyFill="1" applyBorder="1" applyAlignment="1">
      <alignment horizontal="left" vertical="center" wrapText="1"/>
    </xf>
    <xf numFmtId="167" fontId="5" fillId="0" borderId="8" xfId="7" applyFont="1" applyFill="1" applyBorder="1" applyAlignment="1">
      <alignment horizontal="justify" vertical="center" wrapText="1"/>
    </xf>
    <xf numFmtId="0" fontId="5" fillId="0" borderId="0" xfId="6" applyFont="1" applyBorder="1" applyAlignment="1">
      <alignment wrapText="1"/>
    </xf>
    <xf numFmtId="0" fontId="5" fillId="0" borderId="0" xfId="6" applyFont="1" applyFill="1" applyBorder="1" applyAlignment="1">
      <alignment vertical="center" wrapText="1"/>
    </xf>
    <xf numFmtId="0" fontId="5" fillId="0" borderId="0" xfId="6" applyFont="1" applyFill="1" applyBorder="1"/>
    <xf numFmtId="167" fontId="5" fillId="0" borderId="8" xfId="29" applyFont="1" applyFill="1" applyBorder="1" applyAlignment="1">
      <alignment horizontal="justify" vertical="center" wrapText="1"/>
    </xf>
    <xf numFmtId="0" fontId="5" fillId="0" borderId="25" xfId="6" applyFont="1" applyFill="1" applyBorder="1" applyAlignment="1">
      <alignment vertical="center" wrapText="1"/>
    </xf>
    <xf numFmtId="0" fontId="5" fillId="0" borderId="25" xfId="0" applyFont="1" applyFill="1" applyBorder="1" applyAlignment="1">
      <alignment horizontal="left" vertical="center" wrapText="1"/>
    </xf>
    <xf numFmtId="4" fontId="5" fillId="0" borderId="25" xfId="6" applyNumberFormat="1" applyFont="1" applyFill="1" applyBorder="1" applyAlignment="1">
      <alignment horizontal="center" vertical="center" wrapText="1"/>
    </xf>
    <xf numFmtId="43" fontId="5" fillId="0" borderId="25" xfId="2" applyFont="1" applyFill="1" applyBorder="1" applyAlignment="1">
      <alignment horizontal="center" vertical="center" wrapText="1"/>
    </xf>
    <xf numFmtId="167" fontId="32" fillId="0" borderId="25" xfId="9" applyFont="1" applyFill="1" applyBorder="1" applyAlignment="1">
      <alignment horizontal="justify" vertical="center" wrapText="1"/>
    </xf>
    <xf numFmtId="167" fontId="35" fillId="0" borderId="25" xfId="29" applyFont="1" applyFill="1" applyBorder="1" applyAlignment="1">
      <alignment horizontal="left" vertical="top" wrapText="1"/>
    </xf>
    <xf numFmtId="43" fontId="0" fillId="0" borderId="25" xfId="2" applyFont="1" applyFill="1" applyBorder="1" applyAlignment="1" applyProtection="1">
      <alignment vertical="center" wrapText="1"/>
    </xf>
    <xf numFmtId="0" fontId="5" fillId="5" borderId="0" xfId="0" applyFont="1" applyFill="1" applyBorder="1" applyAlignment="1">
      <alignment horizontal="center"/>
    </xf>
    <xf numFmtId="0" fontId="5" fillId="5" borderId="17" xfId="0" applyFont="1" applyFill="1" applyBorder="1" applyAlignment="1">
      <alignment horizontal="center" vertical="center"/>
    </xf>
    <xf numFmtId="0" fontId="5" fillId="5" borderId="17" xfId="0" applyFont="1" applyFill="1" applyBorder="1" applyAlignment="1">
      <alignment horizontal="center" vertical="center" wrapText="1"/>
    </xf>
    <xf numFmtId="0" fontId="5" fillId="5" borderId="17" xfId="0" applyFont="1" applyFill="1" applyBorder="1" applyAlignment="1">
      <alignment horizontal="left" vertical="center" wrapText="1"/>
    </xf>
    <xf numFmtId="165" fontId="5" fillId="5" borderId="17" xfId="0" applyNumberFormat="1" applyFont="1" applyFill="1" applyBorder="1" applyAlignment="1">
      <alignment horizontal="center" vertical="center" wrapText="1"/>
    </xf>
    <xf numFmtId="3" fontId="5" fillId="5" borderId="0" xfId="0" applyNumberFormat="1"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0" xfId="0" applyFont="1" applyFill="1" applyBorder="1" applyAlignment="1">
      <alignment horizontal="left" vertical="center" wrapText="1"/>
    </xf>
    <xf numFmtId="0" fontId="37" fillId="0" borderId="25" xfId="6" applyFont="1" applyFill="1" applyBorder="1" applyAlignment="1">
      <alignment horizontal="center" vertical="center"/>
    </xf>
    <xf numFmtId="0" fontId="37" fillId="0" borderId="25" xfId="6" applyFont="1" applyFill="1" applyBorder="1" applyAlignment="1">
      <alignment horizontal="justify" vertical="center" wrapText="1"/>
    </xf>
    <xf numFmtId="165" fontId="5" fillId="0" borderId="8" xfId="0" applyNumberFormat="1" applyFont="1" applyFill="1" applyBorder="1" applyAlignment="1">
      <alignment horizontal="center" vertical="center" wrapText="1"/>
    </xf>
    <xf numFmtId="9" fontId="35" fillId="0" borderId="25" xfId="6" applyNumberFormat="1" applyFont="1" applyFill="1" applyBorder="1" applyAlignment="1">
      <alignment horizontal="center" vertical="center" wrapText="1"/>
    </xf>
    <xf numFmtId="0" fontId="35" fillId="0" borderId="25" xfId="6" applyFont="1" applyFill="1" applyBorder="1" applyAlignment="1">
      <alignment horizontal="justify" vertical="center" wrapText="1"/>
    </xf>
    <xf numFmtId="0" fontId="37" fillId="0" borderId="25" xfId="6" applyFont="1" applyFill="1" applyBorder="1" applyAlignment="1">
      <alignment vertical="center" wrapText="1"/>
    </xf>
    <xf numFmtId="0" fontId="35" fillId="0" borderId="25" xfId="6" applyFont="1" applyFill="1" applyBorder="1" applyAlignment="1">
      <alignment vertical="center" wrapText="1"/>
    </xf>
    <xf numFmtId="0" fontId="35" fillId="0" borderId="25" xfId="6" applyFont="1" applyFill="1" applyBorder="1" applyAlignment="1">
      <alignment horizontal="center" vertical="center" wrapText="1"/>
    </xf>
    <xf numFmtId="0" fontId="38" fillId="0" borderId="25" xfId="6" applyFont="1" applyFill="1" applyBorder="1" applyAlignment="1">
      <alignment horizontal="justify" vertical="center" wrapText="1"/>
    </xf>
    <xf numFmtId="167" fontId="35" fillId="0" borderId="25" xfId="29" applyFont="1" applyFill="1" applyBorder="1" applyAlignment="1">
      <alignment horizontal="justify" vertical="center" wrapText="1"/>
    </xf>
    <xf numFmtId="0" fontId="35" fillId="0" borderId="25" xfId="6" applyFont="1" applyFill="1" applyBorder="1" applyAlignment="1">
      <alignment horizontal="left" vertical="center" wrapText="1"/>
    </xf>
    <xf numFmtId="167" fontId="38" fillId="0" borderId="25" xfId="29" applyFont="1" applyFill="1" applyBorder="1" applyAlignment="1">
      <alignment horizontal="left" vertical="center" wrapText="1"/>
    </xf>
    <xf numFmtId="167" fontId="35" fillId="0" borderId="25" xfId="29" applyFont="1" applyFill="1" applyBorder="1" applyAlignment="1">
      <alignment horizontal="left" vertical="center" wrapText="1"/>
    </xf>
    <xf numFmtId="167" fontId="38" fillId="0" borderId="8" xfId="9" applyFont="1" applyFill="1" applyBorder="1" applyAlignment="1">
      <alignment horizontal="justify" vertical="top" wrapText="1"/>
    </xf>
    <xf numFmtId="0" fontId="0" fillId="0" borderId="0" xfId="0" applyFont="1"/>
    <xf numFmtId="0" fontId="0" fillId="0" borderId="0" xfId="0" applyFont="1" applyAlignment="1">
      <alignment vertical="center"/>
    </xf>
    <xf numFmtId="0" fontId="0" fillId="0" borderId="8" xfId="0" applyFont="1" applyFill="1" applyBorder="1" applyAlignment="1">
      <alignment horizontal="center" vertical="center"/>
    </xf>
    <xf numFmtId="0" fontId="0" fillId="0" borderId="8" xfId="0" applyFont="1" applyFill="1" applyBorder="1" applyAlignment="1">
      <alignment horizontal="center" vertical="center" wrapText="1"/>
    </xf>
    <xf numFmtId="0" fontId="0" fillId="0" borderId="0" xfId="0" applyFont="1" applyAlignment="1">
      <alignment vertical="center" wrapText="1"/>
    </xf>
    <xf numFmtId="0" fontId="0" fillId="0" borderId="20" xfId="0" applyFont="1" applyBorder="1" applyAlignment="1">
      <alignment vertical="center"/>
    </xf>
    <xf numFmtId="0" fontId="0" fillId="0" borderId="41" xfId="0" applyFont="1" applyBorder="1" applyAlignment="1">
      <alignment vertical="center"/>
    </xf>
    <xf numFmtId="0" fontId="42" fillId="0" borderId="25" xfId="6" applyFont="1" applyBorder="1" applyAlignment="1">
      <alignment horizontal="center" vertical="center" wrapText="1"/>
    </xf>
    <xf numFmtId="0" fontId="41" fillId="0" borderId="25" xfId="6" applyFont="1" applyFill="1" applyBorder="1" applyAlignment="1">
      <alignment horizontal="justify" vertical="center" wrapText="1"/>
    </xf>
    <xf numFmtId="14" fontId="42" fillId="6" borderId="25" xfId="6" applyNumberFormat="1" applyFont="1" applyFill="1" applyBorder="1" applyAlignment="1">
      <alignment horizontal="center" vertical="center" wrapText="1"/>
    </xf>
    <xf numFmtId="0" fontId="42" fillId="0" borderId="25" xfId="0" applyFont="1" applyBorder="1" applyAlignment="1">
      <alignment horizontal="center" vertical="center" wrapText="1"/>
    </xf>
    <xf numFmtId="168" fontId="42" fillId="0" borderId="25" xfId="6" applyNumberFormat="1" applyFont="1" applyBorder="1" applyAlignment="1">
      <alignment vertical="center" wrapText="1"/>
    </xf>
    <xf numFmtId="0" fontId="42" fillId="0" borderId="25" xfId="6" applyFont="1" applyBorder="1" applyAlignment="1">
      <alignment horizontal="center" vertical="center"/>
    </xf>
    <xf numFmtId="0" fontId="44" fillId="0" borderId="25" xfId="6" applyFont="1" applyFill="1" applyBorder="1" applyAlignment="1">
      <alignment horizontal="justify" vertical="center" wrapText="1"/>
    </xf>
    <xf numFmtId="43" fontId="0" fillId="0" borderId="25" xfId="2" applyFont="1" applyFill="1" applyBorder="1" applyAlignment="1" applyProtection="1">
      <alignment vertical="center"/>
    </xf>
    <xf numFmtId="0" fontId="42" fillId="0" borderId="25" xfId="0" applyFont="1" applyBorder="1" applyAlignment="1">
      <alignment horizontal="center" vertical="center"/>
    </xf>
    <xf numFmtId="14" fontId="42" fillId="0" borderId="25" xfId="6" applyNumberFormat="1" applyFont="1" applyBorder="1" applyAlignment="1">
      <alignment horizontal="center" vertical="center"/>
    </xf>
    <xf numFmtId="0" fontId="42" fillId="0" borderId="25" xfId="6" applyFont="1" applyBorder="1" applyAlignment="1">
      <alignment vertical="center" wrapText="1"/>
    </xf>
    <xf numFmtId="0" fontId="42" fillId="0" borderId="25" xfId="0" applyFont="1" applyBorder="1" applyAlignment="1">
      <alignment vertical="center" wrapText="1"/>
    </xf>
    <xf numFmtId="0" fontId="42" fillId="0" borderId="25" xfId="0" applyFont="1" applyBorder="1" applyAlignment="1">
      <alignment vertical="center"/>
    </xf>
    <xf numFmtId="0" fontId="42" fillId="0" borderId="25" xfId="6" applyFont="1" applyBorder="1" applyAlignment="1">
      <alignment vertical="center"/>
    </xf>
    <xf numFmtId="0" fontId="0" fillId="0" borderId="0" xfId="0" applyFont="1" applyAlignment="1">
      <alignment horizontal="center" vertical="center"/>
    </xf>
    <xf numFmtId="0" fontId="3" fillId="0" borderId="8" xfId="0" applyFont="1" applyFill="1" applyBorder="1" applyAlignment="1">
      <alignment horizontal="center" vertical="center"/>
    </xf>
    <xf numFmtId="0" fontId="3" fillId="5" borderId="8" xfId="0" applyFont="1" applyFill="1" applyBorder="1" applyAlignment="1">
      <alignment wrapText="1"/>
    </xf>
    <xf numFmtId="43" fontId="3" fillId="0" borderId="8" xfId="2" applyFont="1" applyBorder="1" applyAlignment="1">
      <alignment vertical="center"/>
    </xf>
    <xf numFmtId="14" fontId="3" fillId="0" borderId="8" xfId="0" applyNumberFormat="1" applyFont="1" applyBorder="1" applyAlignment="1">
      <alignment horizontal="center" vertical="center"/>
    </xf>
    <xf numFmtId="0" fontId="3" fillId="0" borderId="22" xfId="0" applyFont="1" applyBorder="1" applyAlignment="1">
      <alignment horizontal="left" vertical="center" wrapText="1"/>
    </xf>
    <xf numFmtId="0" fontId="3" fillId="0" borderId="20" xfId="0" applyFont="1" applyBorder="1" applyAlignment="1">
      <alignment horizontal="center" vertical="center" wrapText="1"/>
    </xf>
    <xf numFmtId="0" fontId="0" fillId="0" borderId="8" xfId="0" applyFont="1" applyBorder="1" applyAlignment="1">
      <alignment vertical="center"/>
    </xf>
    <xf numFmtId="0" fontId="0" fillId="0" borderId="8"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center" vertical="center" wrapText="1"/>
    </xf>
    <xf numFmtId="0" fontId="0" fillId="0" borderId="0" xfId="0" applyFont="1" applyBorder="1" applyAlignment="1">
      <alignment horizontal="center"/>
    </xf>
    <xf numFmtId="0" fontId="0" fillId="0" borderId="0" xfId="0" applyFont="1" applyBorder="1"/>
    <xf numFmtId="0" fontId="46" fillId="0" borderId="25" xfId="6" applyFont="1" applyFill="1" applyBorder="1" applyAlignment="1">
      <alignment horizontal="center" vertical="center" wrapText="1"/>
    </xf>
    <xf numFmtId="4" fontId="42" fillId="6" borderId="25" xfId="6" applyNumberFormat="1" applyFont="1" applyFill="1" applyBorder="1" applyAlignment="1">
      <alignment horizontal="center" vertical="center"/>
    </xf>
    <xf numFmtId="14" fontId="42" fillId="6" borderId="25" xfId="6" applyNumberFormat="1" applyFont="1" applyFill="1" applyBorder="1" applyAlignment="1">
      <alignment horizontal="center" vertical="center"/>
    </xf>
    <xf numFmtId="0" fontId="42" fillId="6" borderId="0" xfId="6" applyFont="1" applyFill="1" applyAlignment="1">
      <alignment wrapText="1"/>
    </xf>
    <xf numFmtId="0" fontId="42" fillId="6" borderId="25" xfId="6" applyFont="1" applyFill="1" applyBorder="1" applyAlignment="1">
      <alignment horizontal="center" vertical="center" wrapText="1"/>
    </xf>
    <xf numFmtId="0" fontId="42" fillId="6" borderId="25" xfId="0" applyFont="1" applyFill="1" applyBorder="1" applyAlignment="1">
      <alignment horizontal="center" vertical="center" wrapText="1"/>
    </xf>
    <xf numFmtId="0" fontId="42" fillId="6" borderId="25" xfId="6" applyFont="1" applyFill="1" applyBorder="1" applyAlignment="1">
      <alignment vertical="center"/>
    </xf>
    <xf numFmtId="0" fontId="42" fillId="6" borderId="25" xfId="6" applyFont="1" applyFill="1" applyBorder="1" applyAlignment="1">
      <alignment vertical="center" wrapText="1"/>
    </xf>
    <xf numFmtId="0" fontId="0" fillId="0" borderId="0" xfId="0" applyFont="1" applyAlignment="1">
      <alignment vertical="top" wrapText="1"/>
    </xf>
    <xf numFmtId="0" fontId="0" fillId="0" borderId="0" xfId="0" applyFont="1" applyAlignment="1">
      <alignment vertical="top"/>
    </xf>
    <xf numFmtId="0" fontId="4" fillId="0" borderId="11" xfId="0" applyFont="1" applyBorder="1"/>
    <xf numFmtId="0" fontId="7" fillId="0" borderId="0" xfId="0" applyFont="1" applyBorder="1" applyAlignment="1">
      <alignment vertical="top"/>
    </xf>
    <xf numFmtId="0" fontId="0" fillId="0" borderId="0" xfId="0" applyFont="1" applyAlignment="1">
      <alignment horizontal="center"/>
    </xf>
    <xf numFmtId="0" fontId="47" fillId="0" borderId="0" xfId="0" applyFont="1" applyAlignment="1"/>
    <xf numFmtId="0" fontId="1" fillId="0" borderId="20" xfId="0" applyFont="1" applyFill="1" applyBorder="1" applyAlignment="1">
      <alignment horizontal="center" vertical="center" wrapText="1"/>
    </xf>
    <xf numFmtId="0" fontId="8" fillId="4" borderId="0" xfId="0" applyFont="1" applyFill="1" applyAlignment="1">
      <alignment vertical="top"/>
    </xf>
    <xf numFmtId="0" fontId="7" fillId="4" borderId="0" xfId="0" applyFont="1" applyFill="1" applyBorder="1" applyAlignment="1">
      <alignment horizontal="center" vertical="top" wrapText="1"/>
    </xf>
    <xf numFmtId="0" fontId="7" fillId="4" borderId="16" xfId="0" applyFont="1" applyFill="1" applyBorder="1" applyAlignment="1">
      <alignment horizontal="center" vertical="center" wrapText="1"/>
    </xf>
    <xf numFmtId="0" fontId="7" fillId="0" borderId="16" xfId="0" applyFont="1" applyFill="1" applyBorder="1" applyAlignment="1">
      <alignment horizontal="center" vertical="top" wrapText="1"/>
    </xf>
    <xf numFmtId="0" fontId="49" fillId="0" borderId="0" xfId="0" applyFont="1" applyBorder="1" applyAlignment="1">
      <alignment horizontal="justify" vertical="center" wrapText="1"/>
    </xf>
    <xf numFmtId="0" fontId="8" fillId="4" borderId="17" xfId="0" applyFont="1" applyFill="1" applyBorder="1" applyAlignment="1">
      <alignment vertical="top"/>
    </xf>
    <xf numFmtId="0" fontId="7" fillId="4" borderId="17" xfId="0" applyFont="1" applyFill="1" applyBorder="1" applyAlignment="1">
      <alignment horizontal="center" vertical="top" wrapText="1"/>
    </xf>
    <xf numFmtId="0" fontId="7" fillId="0" borderId="20" xfId="0" applyFont="1" applyFill="1" applyBorder="1" applyAlignment="1">
      <alignment horizontal="left" vertical="top" wrapText="1"/>
    </xf>
    <xf numFmtId="0" fontId="49" fillId="0" borderId="0" xfId="0" applyFont="1" applyBorder="1" applyAlignment="1">
      <alignment horizontal="justify" wrapText="1"/>
    </xf>
    <xf numFmtId="0" fontId="7" fillId="0" borderId="21" xfId="0" applyFont="1" applyFill="1" applyBorder="1" applyAlignment="1">
      <alignment wrapText="1"/>
    </xf>
    <xf numFmtId="0" fontId="49" fillId="0" borderId="11" xfId="0" applyFont="1" applyBorder="1" applyAlignment="1">
      <alignment horizontal="justify" wrapText="1"/>
    </xf>
    <xf numFmtId="0" fontId="7" fillId="0" borderId="19" xfId="0" applyFont="1" applyFill="1" applyBorder="1" applyAlignment="1">
      <alignment wrapText="1"/>
    </xf>
    <xf numFmtId="0" fontId="8" fillId="4" borderId="0" xfId="0" applyFont="1" applyFill="1" applyAlignment="1">
      <alignment wrapText="1"/>
    </xf>
    <xf numFmtId="0" fontId="7" fillId="4" borderId="7" xfId="0" applyFont="1" applyFill="1" applyBorder="1" applyAlignment="1">
      <alignment horizontal="center" vertical="center" wrapText="1"/>
    </xf>
    <xf numFmtId="0" fontId="7" fillId="0" borderId="21" xfId="0" applyFont="1" applyFill="1" applyBorder="1" applyAlignment="1">
      <alignment horizontal="left" vertical="top" wrapText="1"/>
    </xf>
    <xf numFmtId="0" fontId="10" fillId="0" borderId="0" xfId="0" applyFont="1" applyFill="1" applyBorder="1" applyAlignment="1">
      <alignment vertical="top" wrapText="1"/>
    </xf>
    <xf numFmtId="0" fontId="7" fillId="0" borderId="21" xfId="0" applyFont="1" applyFill="1" applyBorder="1"/>
    <xf numFmtId="0" fontId="8" fillId="0" borderId="0" xfId="0" applyFont="1" applyBorder="1" applyAlignment="1">
      <alignment horizontal="left" vertical="top" wrapText="1" indent="1"/>
    </xf>
    <xf numFmtId="0" fontId="8" fillId="0" borderId="0" xfId="0" applyFont="1" applyBorder="1" applyAlignment="1">
      <alignment horizontal="left" vertical="top" wrapText="1"/>
    </xf>
    <xf numFmtId="0" fontId="7" fillId="0" borderId="19" xfId="0" applyFont="1" applyFill="1" applyBorder="1"/>
    <xf numFmtId="0" fontId="0" fillId="0" borderId="8" xfId="0" applyFont="1" applyBorder="1" applyAlignment="1"/>
    <xf numFmtId="0" fontId="0" fillId="0" borderId="0" xfId="0" applyFont="1" applyAlignment="1"/>
    <xf numFmtId="0" fontId="0" fillId="0" borderId="7" xfId="0" applyFont="1" applyBorder="1" applyAlignment="1"/>
    <xf numFmtId="0" fontId="51" fillId="0" borderId="0" xfId="0" applyFont="1" applyBorder="1" applyAlignment="1">
      <alignment horizontal="right" vertical="top"/>
    </xf>
    <xf numFmtId="0" fontId="0" fillId="0" borderId="0" xfId="0" applyFont="1" applyBorder="1" applyAlignment="1"/>
    <xf numFmtId="1" fontId="29" fillId="0" borderId="0" xfId="0" applyNumberFormat="1" applyFont="1" applyAlignment="1">
      <alignment horizontal="center" vertical="top"/>
    </xf>
    <xf numFmtId="0" fontId="13" fillId="0" borderId="0" xfId="0" applyFont="1" applyAlignment="1">
      <alignment vertical="top" wrapText="1"/>
    </xf>
    <xf numFmtId="0" fontId="38" fillId="0" borderId="0" xfId="0" applyFont="1"/>
    <xf numFmtId="0" fontId="5" fillId="0" borderId="0" xfId="0" applyFont="1" applyAlignment="1">
      <alignment vertical="top" wrapText="1"/>
    </xf>
    <xf numFmtId="0" fontId="38" fillId="0" borderId="0" xfId="0" applyFont="1" applyAlignment="1">
      <alignment horizontal="center" wrapText="1"/>
    </xf>
    <xf numFmtId="0" fontId="38" fillId="0" borderId="0" xfId="0" applyFont="1" applyFill="1" applyBorder="1"/>
    <xf numFmtId="0" fontId="8" fillId="0" borderId="0" xfId="0" applyFont="1" applyAlignment="1">
      <alignment horizontal="center" vertical="top"/>
    </xf>
    <xf numFmtId="0" fontId="29" fillId="0" borderId="0" xfId="0" applyFont="1" applyAlignment="1">
      <alignment horizontal="left" wrapText="1"/>
    </xf>
    <xf numFmtId="0" fontId="8" fillId="0" borderId="0" xfId="0" applyFont="1" applyAlignment="1">
      <alignment vertical="top" wrapText="1"/>
    </xf>
    <xf numFmtId="0" fontId="8" fillId="4" borderId="0" xfId="0" applyFont="1" applyFill="1" applyAlignment="1">
      <alignment vertical="top" wrapText="1"/>
    </xf>
    <xf numFmtId="0" fontId="49" fillId="7" borderId="26" xfId="10" applyFont="1" applyFill="1" applyBorder="1" applyAlignment="1">
      <alignment horizontal="center" vertical="top" wrapText="1"/>
    </xf>
    <xf numFmtId="0" fontId="49" fillId="7" borderId="28" xfId="10" applyFont="1" applyFill="1" applyBorder="1" applyAlignment="1">
      <alignment horizontal="center" vertical="top" wrapText="1"/>
    </xf>
    <xf numFmtId="0" fontId="7" fillId="4" borderId="16" xfId="0" applyFont="1" applyFill="1" applyBorder="1" applyAlignment="1">
      <alignment horizontal="center" vertical="top" wrapText="1"/>
    </xf>
    <xf numFmtId="0" fontId="7" fillId="4" borderId="18" xfId="0" applyFont="1" applyFill="1" applyBorder="1" applyAlignment="1">
      <alignment horizontal="center" vertical="top" wrapText="1"/>
    </xf>
    <xf numFmtId="0" fontId="49" fillId="0" borderId="0" xfId="0" applyFont="1" applyBorder="1" applyAlignment="1">
      <alignment horizontal="justify" vertical="top" wrapText="1"/>
    </xf>
    <xf numFmtId="0" fontId="42" fillId="0" borderId="29" xfId="10" applyFont="1" applyBorder="1" applyAlignment="1">
      <alignment horizontal="center" vertical="top"/>
    </xf>
    <xf numFmtId="0" fontId="49" fillId="0" borderId="30" xfId="10" applyFont="1" applyBorder="1" applyAlignment="1">
      <alignment horizontal="center" vertical="top"/>
    </xf>
    <xf numFmtId="0" fontId="0" fillId="0" borderId="7" xfId="0" applyFont="1" applyBorder="1" applyAlignment="1">
      <alignment horizontal="center" vertical="top"/>
    </xf>
    <xf numFmtId="0" fontId="7" fillId="0" borderId="9" xfId="0" applyFont="1" applyBorder="1" applyAlignment="1">
      <alignment horizontal="center" vertical="top"/>
    </xf>
    <xf numFmtId="0" fontId="49" fillId="7" borderId="29" xfId="10" applyFont="1" applyFill="1" applyBorder="1" applyAlignment="1">
      <alignment horizontal="center" vertical="top" wrapText="1"/>
    </xf>
    <xf numFmtId="0" fontId="49" fillId="7" borderId="30" xfId="10" applyFont="1" applyFill="1" applyBorder="1" applyAlignment="1">
      <alignment horizontal="center" vertical="top" wrapText="1"/>
    </xf>
    <xf numFmtId="0" fontId="7" fillId="4" borderId="7" xfId="0" applyFont="1" applyFill="1" applyBorder="1" applyAlignment="1">
      <alignment horizontal="center" vertical="top" wrapText="1"/>
    </xf>
    <xf numFmtId="0" fontId="7" fillId="4" borderId="9" xfId="0" applyFont="1" applyFill="1" applyBorder="1" applyAlignment="1">
      <alignment horizontal="center" vertical="top" wrapText="1"/>
    </xf>
    <xf numFmtId="0" fontId="49" fillId="0" borderId="29" xfId="10" applyFont="1" applyBorder="1" applyAlignment="1">
      <alignment horizontal="center" vertical="top"/>
    </xf>
    <xf numFmtId="0" fontId="7" fillId="0" borderId="7" xfId="0" applyFont="1" applyBorder="1" applyAlignment="1">
      <alignment horizontal="center" vertical="top"/>
    </xf>
    <xf numFmtId="0" fontId="7" fillId="0" borderId="21" xfId="0" applyFont="1" applyFill="1" applyBorder="1" applyAlignment="1">
      <alignment vertical="center" wrapText="1"/>
    </xf>
    <xf numFmtId="0" fontId="7" fillId="0" borderId="21" xfId="0" applyFont="1" applyFill="1" applyBorder="1" applyAlignment="1">
      <alignment horizontal="center" vertical="top" wrapText="1"/>
    </xf>
    <xf numFmtId="0" fontId="7" fillId="0" borderId="7" xfId="0" applyFont="1" applyBorder="1" applyAlignment="1">
      <alignment vertical="top"/>
    </xf>
    <xf numFmtId="0" fontId="7" fillId="0" borderId="9" xfId="0" applyFont="1" applyBorder="1" applyAlignment="1">
      <alignment vertical="top"/>
    </xf>
    <xf numFmtId="0" fontId="0" fillId="0" borderId="21" xfId="0" applyFont="1" applyFill="1" applyBorder="1"/>
    <xf numFmtId="0" fontId="7" fillId="0" borderId="21" xfId="0" applyFont="1" applyFill="1" applyBorder="1" applyAlignment="1">
      <alignment horizontal="left" vertical="center" wrapText="1"/>
    </xf>
    <xf numFmtId="0" fontId="10" fillId="0" borderId="0" xfId="0" applyFont="1" applyBorder="1" applyAlignment="1">
      <alignment horizontal="center" wrapText="1"/>
    </xf>
    <xf numFmtId="0" fontId="50" fillId="0" borderId="29" xfId="10" applyFont="1" applyBorder="1" applyAlignment="1">
      <alignment horizontal="center" vertical="top"/>
    </xf>
    <xf numFmtId="0" fontId="50" fillId="0" borderId="9" xfId="10" applyFont="1" applyBorder="1" applyAlignment="1" applyProtection="1">
      <alignment horizontal="center" vertical="top"/>
    </xf>
    <xf numFmtId="0" fontId="7" fillId="0" borderId="0" xfId="0" applyFont="1" applyBorder="1" applyAlignment="1">
      <alignment horizontal="center" vertical="top" wrapText="1"/>
    </xf>
    <xf numFmtId="0" fontId="9" fillId="0" borderId="0" xfId="0" applyFont="1" applyBorder="1" applyAlignment="1">
      <alignment horizontal="center" wrapText="1"/>
    </xf>
    <xf numFmtId="0" fontId="50" fillId="0" borderId="30" xfId="10" applyFont="1" applyBorder="1" applyAlignment="1">
      <alignment horizontal="center" vertical="top"/>
    </xf>
    <xf numFmtId="0" fontId="7" fillId="0" borderId="0" xfId="0" applyFont="1" applyAlignment="1">
      <alignment horizontal="center" vertical="top" wrapText="1"/>
    </xf>
    <xf numFmtId="0" fontId="49" fillId="0" borderId="31" xfId="10" applyFont="1" applyBorder="1" applyAlignment="1">
      <alignment horizontal="center" vertical="top"/>
    </xf>
    <xf numFmtId="0" fontId="49" fillId="0" borderId="39" xfId="10" applyFont="1" applyBorder="1" applyAlignment="1">
      <alignment horizontal="center" vertical="top"/>
    </xf>
    <xf numFmtId="0" fontId="7" fillId="0" borderId="10" xfId="0" applyFont="1" applyBorder="1" applyAlignment="1">
      <alignment vertical="top"/>
    </xf>
    <xf numFmtId="0" fontId="7" fillId="0" borderId="12" xfId="0" applyFont="1" applyBorder="1" applyAlignment="1">
      <alignment vertical="top"/>
    </xf>
    <xf numFmtId="0" fontId="0" fillId="4" borderId="0" xfId="0" applyFont="1" applyFill="1"/>
    <xf numFmtId="0" fontId="0" fillId="0" borderId="0" xfId="0" applyFont="1" applyFill="1"/>
    <xf numFmtId="0" fontId="0" fillId="0" borderId="8" xfId="0" applyFont="1" applyBorder="1"/>
    <xf numFmtId="0" fontId="0" fillId="0" borderId="11" xfId="0" applyFont="1" applyBorder="1"/>
    <xf numFmtId="1" fontId="38" fillId="0" borderId="0" xfId="0" applyNumberFormat="1" applyFont="1" applyAlignment="1">
      <alignment horizontal="center" vertical="top"/>
    </xf>
    <xf numFmtId="0" fontId="29" fillId="0" borderId="0" xfId="0" applyFont="1" applyAlignment="1">
      <alignment vertical="top" wrapText="1"/>
    </xf>
    <xf numFmtId="0" fontId="38" fillId="0" borderId="0" xfId="0" applyFont="1" applyAlignment="1">
      <alignment vertical="top" wrapText="1"/>
    </xf>
    <xf numFmtId="0" fontId="7" fillId="0" borderId="0" xfId="0" applyFont="1" applyAlignment="1">
      <alignment horizontal="center" vertical="top"/>
    </xf>
    <xf numFmtId="0" fontId="40" fillId="0" borderId="25" xfId="6" applyFont="1" applyFill="1" applyBorder="1" applyAlignment="1">
      <alignment horizontal="center" vertical="center" wrapText="1"/>
    </xf>
    <xf numFmtId="0" fontId="37" fillId="7" borderId="26" xfId="6" applyFont="1" applyFill="1" applyBorder="1" applyAlignment="1">
      <alignment horizontal="center" vertical="top" wrapText="1"/>
    </xf>
    <xf numFmtId="0" fontId="37" fillId="7" borderId="28" xfId="6" applyFont="1" applyFill="1" applyBorder="1" applyAlignment="1">
      <alignment horizontal="center" vertical="top" wrapText="1"/>
    </xf>
    <xf numFmtId="0" fontId="49" fillId="0" borderId="0" xfId="0" applyFont="1" applyBorder="1" applyAlignment="1">
      <alignment horizontal="left" vertical="center" wrapText="1"/>
    </xf>
    <xf numFmtId="0" fontId="37" fillId="0" borderId="29" xfId="6" applyFont="1" applyBorder="1" applyAlignment="1">
      <alignment horizontal="center" vertical="center"/>
    </xf>
    <xf numFmtId="0" fontId="37" fillId="0" borderId="30" xfId="6" applyFont="1" applyBorder="1" applyAlignment="1">
      <alignment horizontal="center" vertical="center"/>
    </xf>
    <xf numFmtId="0" fontId="37" fillId="0" borderId="29" xfId="6" applyFont="1" applyBorder="1" applyAlignment="1">
      <alignment horizontal="center"/>
    </xf>
    <xf numFmtId="0" fontId="37" fillId="0" borderId="30" xfId="6" applyFont="1" applyBorder="1"/>
    <xf numFmtId="0" fontId="37" fillId="7" borderId="29" xfId="6" applyFont="1" applyFill="1" applyBorder="1" applyAlignment="1">
      <alignment horizontal="center" vertical="top" wrapText="1"/>
    </xf>
    <xf numFmtId="0" fontId="37" fillId="7" borderId="30" xfId="6" applyFont="1" applyFill="1" applyBorder="1" applyAlignment="1">
      <alignment horizontal="center" vertical="top" wrapText="1"/>
    </xf>
    <xf numFmtId="0" fontId="37" fillId="0" borderId="29" xfId="6" applyFont="1" applyBorder="1"/>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10" fillId="0" borderId="0" xfId="0" applyFont="1" applyBorder="1" applyAlignment="1">
      <alignment horizontal="center" vertical="top" wrapText="1"/>
    </xf>
    <xf numFmtId="0" fontId="0" fillId="0" borderId="21" xfId="0" applyFont="1" applyFill="1" applyBorder="1" applyAlignment="1">
      <alignment wrapText="1"/>
    </xf>
    <xf numFmtId="0" fontId="0" fillId="0" borderId="21" xfId="0" applyFont="1" applyFill="1" applyBorder="1" applyAlignment="1">
      <alignment vertical="center" wrapText="1"/>
    </xf>
    <xf numFmtId="0" fontId="9" fillId="0" borderId="0" xfId="0" applyFont="1" applyBorder="1" applyAlignment="1">
      <alignment horizontal="center" vertical="top" wrapText="1"/>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0" fillId="0" borderId="19" xfId="0" applyFont="1" applyFill="1" applyBorder="1"/>
    <xf numFmtId="0" fontId="0" fillId="4" borderId="0" xfId="0" applyFont="1" applyFill="1" applyAlignment="1">
      <alignment vertical="top"/>
    </xf>
    <xf numFmtId="0" fontId="53" fillId="0" borderId="0" xfId="6" applyFont="1" applyAlignment="1"/>
    <xf numFmtId="0" fontId="42" fillId="0" borderId="0" xfId="6" applyFont="1"/>
    <xf numFmtId="0" fontId="54" fillId="0" borderId="36" xfId="6" applyFont="1" applyFill="1" applyBorder="1" applyAlignment="1">
      <alignment horizontal="center" vertical="center" wrapText="1"/>
    </xf>
    <xf numFmtId="0" fontId="37" fillId="0" borderId="0" xfId="6" applyFont="1"/>
    <xf numFmtId="0" fontId="40" fillId="7" borderId="0" xfId="6" applyFont="1" applyFill="1" applyAlignment="1">
      <alignment wrapText="1"/>
    </xf>
    <xf numFmtId="0" fontId="37" fillId="7" borderId="0" xfId="6" applyFont="1" applyFill="1" applyBorder="1" applyAlignment="1">
      <alignment horizontal="center" vertical="top" wrapText="1"/>
    </xf>
    <xf numFmtId="0" fontId="50" fillId="7" borderId="26" xfId="6" applyFont="1" applyFill="1" applyBorder="1" applyAlignment="1">
      <alignment horizontal="center" vertical="top" wrapText="1"/>
    </xf>
    <xf numFmtId="0" fontId="40" fillId="7" borderId="28" xfId="6" applyFont="1" applyFill="1" applyBorder="1" applyAlignment="1">
      <alignment horizontal="center" vertical="top" wrapText="1"/>
    </xf>
    <xf numFmtId="0" fontId="49" fillId="0" borderId="36" xfId="6" applyFont="1" applyFill="1" applyBorder="1" applyAlignment="1">
      <alignment horizontal="left" vertical="top" wrapText="1"/>
    </xf>
    <xf numFmtId="0" fontId="37" fillId="0" borderId="0" xfId="6" applyFont="1" applyFill="1" applyAlignment="1">
      <alignment horizontal="right" vertical="top" wrapText="1"/>
    </xf>
    <xf numFmtId="0" fontId="37" fillId="6" borderId="0" xfId="6" applyFont="1" applyFill="1" applyBorder="1" applyAlignment="1">
      <alignment horizontal="justify" vertical="top" wrapText="1"/>
    </xf>
    <xf numFmtId="0" fontId="37" fillId="6" borderId="0" xfId="6" applyFont="1" applyFill="1" applyBorder="1" applyAlignment="1">
      <alignment horizontal="center" wrapText="1"/>
    </xf>
    <xf numFmtId="0" fontId="37" fillId="0" borderId="29" xfId="6" applyFont="1" applyFill="1" applyBorder="1" applyAlignment="1">
      <alignment horizontal="center" vertical="top"/>
    </xf>
    <xf numFmtId="0" fontId="37" fillId="0" borderId="30" xfId="6" applyFont="1" applyFill="1" applyBorder="1" applyAlignment="1">
      <alignment horizontal="center" vertical="top"/>
    </xf>
    <xf numFmtId="0" fontId="49" fillId="0" borderId="37" xfId="6" applyFont="1" applyFill="1" applyBorder="1" applyAlignment="1">
      <alignment vertical="top" wrapText="1"/>
    </xf>
    <xf numFmtId="0" fontId="37" fillId="0" borderId="0" xfId="6" applyFont="1" applyFill="1" applyAlignment="1">
      <alignment vertical="top"/>
    </xf>
    <xf numFmtId="0" fontId="50" fillId="7" borderId="29" xfId="6" applyFont="1" applyFill="1" applyBorder="1" applyAlignment="1">
      <alignment horizontal="center" vertical="top" wrapText="1"/>
    </xf>
    <xf numFmtId="0" fontId="50" fillId="7" borderId="30" xfId="6" applyFont="1" applyFill="1" applyBorder="1" applyAlignment="1">
      <alignment horizontal="center" vertical="top" wrapText="1"/>
    </xf>
    <xf numFmtId="0" fontId="37" fillId="0" borderId="37" xfId="6" applyFont="1" applyFill="1" applyBorder="1" applyAlignment="1">
      <alignment horizontal="center" vertical="top" wrapText="1"/>
    </xf>
    <xf numFmtId="0" fontId="37" fillId="0" borderId="0" xfId="6" applyFont="1" applyBorder="1" applyAlignment="1">
      <alignment horizontal="justify" vertical="top" wrapText="1"/>
    </xf>
    <xf numFmtId="0" fontId="37" fillId="0" borderId="0" xfId="6" applyFont="1" applyBorder="1" applyAlignment="1">
      <alignment horizontal="center" wrapText="1"/>
    </xf>
    <xf numFmtId="0" fontId="37" fillId="0" borderId="0" xfId="6" applyFont="1" applyAlignment="1">
      <alignment vertical="top"/>
    </xf>
    <xf numFmtId="0" fontId="56" fillId="0" borderId="0" xfId="6" applyFont="1" applyFill="1" applyBorder="1" applyAlignment="1">
      <alignment vertical="top" wrapText="1"/>
    </xf>
    <xf numFmtId="0" fontId="56" fillId="0" borderId="0" xfId="6" applyFont="1" applyFill="1" applyBorder="1" applyAlignment="1">
      <alignment horizontal="center" vertical="top" wrapText="1"/>
    </xf>
    <xf numFmtId="0" fontId="42" fillId="0" borderId="37" xfId="6" applyFont="1" applyBorder="1"/>
    <xf numFmtId="0" fontId="37" fillId="0" borderId="0" xfId="6" applyFont="1" applyAlignment="1">
      <alignment vertical="top" wrapText="1"/>
    </xf>
    <xf numFmtId="0" fontId="37" fillId="0" borderId="0" xfId="6" applyFont="1" applyBorder="1" applyAlignment="1">
      <alignment vertical="top"/>
    </xf>
    <xf numFmtId="0" fontId="56" fillId="0" borderId="0" xfId="6" applyFont="1" applyBorder="1" applyAlignment="1">
      <alignment vertical="top" wrapText="1"/>
    </xf>
    <xf numFmtId="0" fontId="56" fillId="0" borderId="0" xfId="6" applyFont="1" applyBorder="1" applyAlignment="1">
      <alignment horizontal="center" wrapText="1"/>
    </xf>
    <xf numFmtId="0" fontId="37" fillId="0" borderId="29" xfId="6" applyFont="1" applyFill="1" applyBorder="1"/>
    <xf numFmtId="0" fontId="40" fillId="0" borderId="30" xfId="6" applyFont="1" applyFill="1" applyBorder="1"/>
    <xf numFmtId="0" fontId="37" fillId="0" borderId="0" xfId="6" applyFont="1" applyFill="1" applyAlignment="1">
      <alignment vertical="top" wrapText="1"/>
    </xf>
    <xf numFmtId="0" fontId="37" fillId="0" borderId="0" xfId="6" applyFont="1" applyBorder="1" applyAlignment="1">
      <alignment horizontal="left" vertical="top" wrapText="1"/>
    </xf>
    <xf numFmtId="0" fontId="37" fillId="0" borderId="0" xfId="6" applyFont="1" applyBorder="1" applyAlignment="1">
      <alignment horizontal="center" vertical="top" wrapText="1"/>
    </xf>
    <xf numFmtId="0" fontId="37" fillId="0" borderId="30" xfId="6" applyFont="1" applyFill="1" applyBorder="1"/>
    <xf numFmtId="0" fontId="42" fillId="0" borderId="37" xfId="6" applyFont="1" applyBorder="1" applyAlignment="1">
      <alignment wrapText="1"/>
    </xf>
    <xf numFmtId="0" fontId="57" fillId="0" borderId="0" xfId="6" applyFont="1" applyBorder="1" applyAlignment="1">
      <alignment horizontal="center" wrapText="1"/>
    </xf>
    <xf numFmtId="0" fontId="37" fillId="0" borderId="0" xfId="6" applyFont="1" applyAlignment="1">
      <alignment horizontal="center" vertical="top" wrapText="1"/>
    </xf>
    <xf numFmtId="0" fontId="37" fillId="0" borderId="31" xfId="6" applyFont="1" applyBorder="1"/>
    <xf numFmtId="0" fontId="37" fillId="0" borderId="33" xfId="6" applyFont="1" applyBorder="1"/>
    <xf numFmtId="0" fontId="42" fillId="0" borderId="38" xfId="6" applyFont="1" applyBorder="1"/>
    <xf numFmtId="0" fontId="42" fillId="7" borderId="0" xfId="6" applyFont="1" applyFill="1"/>
    <xf numFmtId="0" fontId="42" fillId="0" borderId="25" xfId="6" applyFont="1" applyBorder="1"/>
    <xf numFmtId="0" fontId="37" fillId="0" borderId="32" xfId="6" applyFont="1" applyBorder="1"/>
    <xf numFmtId="0" fontId="59" fillId="0" borderId="32" xfId="6" applyFont="1" applyBorder="1"/>
    <xf numFmtId="0" fontId="37" fillId="0" borderId="32" xfId="6" applyFont="1" applyBorder="1" applyAlignment="1">
      <alignment horizontal="center" wrapText="1"/>
    </xf>
    <xf numFmtId="0" fontId="42" fillId="0" borderId="32" xfId="6" applyFont="1" applyBorder="1"/>
    <xf numFmtId="1" fontId="35" fillId="0" borderId="0" xfId="6" applyNumberFormat="1" applyFont="1" applyAlignment="1">
      <alignment horizontal="center" vertical="top"/>
    </xf>
    <xf numFmtId="0" fontId="36" fillId="0" borderId="0" xfId="6" applyFont="1" applyAlignment="1">
      <alignment vertical="top" wrapText="1"/>
    </xf>
    <xf numFmtId="0" fontId="35" fillId="0" borderId="0" xfId="6" applyFont="1"/>
    <xf numFmtId="0" fontId="35" fillId="0" borderId="0" xfId="6" applyFont="1" applyAlignment="1">
      <alignment horizontal="center" wrapText="1"/>
    </xf>
    <xf numFmtId="0" fontId="37" fillId="0" borderId="0" xfId="6" applyFont="1" applyAlignment="1">
      <alignment horizontal="center" vertical="top"/>
    </xf>
    <xf numFmtId="0" fontId="36" fillId="0" borderId="0" xfId="6" applyFont="1" applyAlignment="1">
      <alignment horizontal="left" wrapText="1"/>
    </xf>
    <xf numFmtId="0" fontId="37" fillId="0" borderId="0" xfId="6" applyFont="1" applyAlignment="1">
      <alignment horizontal="center" wrapText="1"/>
    </xf>
    <xf numFmtId="0" fontId="37" fillId="0" borderId="0" xfId="6" applyFont="1" applyBorder="1"/>
    <xf numFmtId="0" fontId="40" fillId="0" borderId="0" xfId="6" applyFont="1" applyAlignment="1">
      <alignment vertical="top" wrapText="1"/>
    </xf>
    <xf numFmtId="0" fontId="42" fillId="0" borderId="0" xfId="6" applyFont="1" applyBorder="1"/>
    <xf numFmtId="0" fontId="39" fillId="0" borderId="25" xfId="6" applyFont="1" applyFill="1" applyBorder="1" applyAlignment="1">
      <alignment horizontal="justify" vertical="center" wrapText="1"/>
    </xf>
    <xf numFmtId="0" fontId="37" fillId="0" borderId="0" xfId="6" applyFont="1" applyFill="1" applyAlignment="1">
      <alignment vertical="center" wrapText="1"/>
    </xf>
    <xf numFmtId="0" fontId="3" fillId="0" borderId="0" xfId="0" applyFont="1" applyFill="1" applyAlignment="1">
      <alignment vertical="center"/>
    </xf>
    <xf numFmtId="0" fontId="13" fillId="2" borderId="20" xfId="0" applyFont="1" applyFill="1" applyBorder="1" applyAlignment="1">
      <alignment horizontal="center" vertical="top"/>
    </xf>
    <xf numFmtId="0" fontId="5" fillId="2" borderId="20" xfId="0" applyFont="1" applyFill="1" applyBorder="1" applyAlignment="1">
      <alignment horizontal="center" vertical="top"/>
    </xf>
    <xf numFmtId="0" fontId="13" fillId="2" borderId="8" xfId="0" applyFont="1" applyFill="1" applyBorder="1" applyAlignment="1">
      <alignment horizontal="center" vertical="top"/>
    </xf>
    <xf numFmtId="0" fontId="5" fillId="2" borderId="8" xfId="0" applyFont="1" applyFill="1" applyBorder="1" applyAlignment="1">
      <alignment horizontal="center" vertical="top"/>
    </xf>
    <xf numFmtId="0" fontId="13" fillId="2" borderId="13" xfId="0" applyFont="1" applyFill="1" applyBorder="1" applyAlignment="1">
      <alignment horizontal="right" vertical="top" wrapText="1"/>
    </xf>
    <xf numFmtId="0" fontId="5" fillId="0" borderId="15" xfId="0" applyFont="1" applyBorder="1" applyAlignment="1">
      <alignment horizontal="right" vertical="top" wrapText="1"/>
    </xf>
    <xf numFmtId="0" fontId="13" fillId="2" borderId="8" xfId="0" applyFont="1" applyFill="1" applyBorder="1" applyAlignment="1">
      <alignment horizontal="right" vertical="top"/>
    </xf>
    <xf numFmtId="0" fontId="0" fillId="0" borderId="20" xfId="0" applyFont="1" applyBorder="1" applyAlignment="1">
      <alignment horizontal="center" vertical="center" wrapText="1"/>
    </xf>
    <xf numFmtId="0" fontId="0" fillId="0" borderId="41" xfId="0" applyFont="1" applyBorder="1" applyAlignment="1">
      <alignment horizontal="center" vertical="center" wrapText="1"/>
    </xf>
    <xf numFmtId="0" fontId="0" fillId="0" borderId="20" xfId="0" applyFont="1" applyBorder="1" applyAlignment="1">
      <alignment horizontal="center" vertical="center"/>
    </xf>
    <xf numFmtId="0" fontId="0" fillId="0" borderId="41" xfId="0" applyFont="1" applyBorder="1" applyAlignment="1">
      <alignment horizontal="center" vertical="center"/>
    </xf>
    <xf numFmtId="0" fontId="3" fillId="0" borderId="20" xfId="0" applyFont="1" applyBorder="1" applyAlignment="1">
      <alignment horizontal="center" vertical="center" wrapText="1"/>
    </xf>
    <xf numFmtId="0" fontId="3" fillId="0" borderId="41" xfId="0" applyFont="1" applyBorder="1" applyAlignment="1">
      <alignment horizontal="center" vertical="center" wrapText="1"/>
    </xf>
    <xf numFmtId="0" fontId="8" fillId="0" borderId="17" xfId="0" applyFont="1" applyBorder="1" applyAlignment="1">
      <alignment horizontal="left" vertical="center" wrapText="1"/>
    </xf>
    <xf numFmtId="0" fontId="3" fillId="0" borderId="0" xfId="0" applyFont="1" applyAlignment="1">
      <alignment vertical="top" wrapText="1"/>
    </xf>
    <xf numFmtId="0" fontId="0" fillId="0" borderId="0" xfId="0" applyFont="1" applyAlignment="1">
      <alignment vertical="top" wrapText="1"/>
    </xf>
    <xf numFmtId="0" fontId="2" fillId="0" borderId="8" xfId="0" applyFont="1" applyFill="1" applyBorder="1" applyAlignment="1">
      <alignment horizontal="center" vertical="center"/>
    </xf>
    <xf numFmtId="0" fontId="0" fillId="0" borderId="8" xfId="0" applyFont="1" applyFill="1" applyBorder="1" applyAlignment="1">
      <alignment vertical="center"/>
    </xf>
    <xf numFmtId="0" fontId="4" fillId="0" borderId="0" xfId="0" applyFont="1" applyAlignment="1">
      <alignment horizontal="left"/>
    </xf>
    <xf numFmtId="0" fontId="45" fillId="0" borderId="25" xfId="6" applyFont="1" applyFill="1" applyBorder="1" applyAlignment="1">
      <alignment horizontal="center" vertical="center"/>
    </xf>
    <xf numFmtId="0" fontId="41" fillId="0" borderId="20" xfId="0" applyFont="1" applyBorder="1" applyAlignment="1">
      <alignment horizontal="center" vertical="center"/>
    </xf>
    <xf numFmtId="0" fontId="41" fillId="0" borderId="41" xfId="0" applyFont="1" applyBorder="1" applyAlignment="1">
      <alignment horizontal="center" vertical="center"/>
    </xf>
    <xf numFmtId="0" fontId="41" fillId="5" borderId="20" xfId="0" applyFont="1" applyFill="1" applyBorder="1" applyAlignment="1">
      <alignment horizontal="center" vertical="center" wrapText="1"/>
    </xf>
    <xf numFmtId="0" fontId="41" fillId="5" borderId="41" xfId="0" applyFont="1" applyFill="1" applyBorder="1" applyAlignment="1">
      <alignment horizontal="center" vertical="center" wrapText="1"/>
    </xf>
    <xf numFmtId="43" fontId="0" fillId="0" borderId="42" xfId="2" applyFont="1" applyFill="1" applyBorder="1" applyAlignment="1" applyProtection="1">
      <alignment horizontal="center" vertical="center" wrapText="1"/>
    </xf>
    <xf numFmtId="43" fontId="0" fillId="0" borderId="43" xfId="2" applyFont="1" applyFill="1" applyBorder="1" applyAlignment="1" applyProtection="1">
      <alignment horizontal="center" vertical="center" wrapText="1"/>
    </xf>
    <xf numFmtId="14" fontId="42" fillId="6" borderId="44" xfId="6" applyNumberFormat="1" applyFont="1" applyFill="1" applyBorder="1" applyAlignment="1">
      <alignment horizontal="center" vertical="center" wrapText="1"/>
    </xf>
    <xf numFmtId="14" fontId="42" fillId="6" borderId="45" xfId="6" applyNumberFormat="1" applyFont="1" applyFill="1" applyBorder="1" applyAlignment="1">
      <alignment horizontal="center" vertical="center" wrapText="1"/>
    </xf>
    <xf numFmtId="0" fontId="40" fillId="0" borderId="16" xfId="6" applyFont="1" applyFill="1" applyBorder="1" applyAlignment="1">
      <alignment horizontal="center" vertical="center" wrapText="1"/>
    </xf>
    <xf numFmtId="0" fontId="40" fillId="0" borderId="18" xfId="6" applyFont="1" applyFill="1" applyBorder="1" applyAlignment="1">
      <alignment horizontal="center" vertical="center" wrapText="1"/>
    </xf>
    <xf numFmtId="0" fontId="40" fillId="0" borderId="10" xfId="6" applyFont="1" applyFill="1" applyBorder="1" applyAlignment="1">
      <alignment horizontal="center" vertical="center" wrapText="1"/>
    </xf>
    <xf numFmtId="0" fontId="40" fillId="0" borderId="12" xfId="6" applyFont="1" applyFill="1" applyBorder="1" applyAlignment="1">
      <alignment horizontal="center" vertical="center" wrapText="1"/>
    </xf>
    <xf numFmtId="0" fontId="7" fillId="0" borderId="21" xfId="0" applyFont="1" applyFill="1" applyBorder="1" applyAlignment="1">
      <alignment horizontal="left" vertical="top" wrapText="1"/>
    </xf>
    <xf numFmtId="0" fontId="40" fillId="0" borderId="21" xfId="0" applyFont="1" applyFill="1" applyBorder="1" applyAlignment="1">
      <alignment horizontal="left" vertical="top" wrapText="1"/>
    </xf>
    <xf numFmtId="0" fontId="1" fillId="0" borderId="13" xfId="0" applyFont="1" applyFill="1" applyBorder="1" applyAlignment="1">
      <alignment horizontal="center" vertical="top"/>
    </xf>
    <xf numFmtId="0" fontId="1" fillId="0" borderId="14" xfId="0" applyFont="1" applyFill="1" applyBorder="1" applyAlignment="1">
      <alignment horizontal="center" vertical="top"/>
    </xf>
    <xf numFmtId="0" fontId="1" fillId="0" borderId="15" xfId="0" applyFont="1" applyFill="1" applyBorder="1" applyAlignment="1">
      <alignment horizontal="center" vertical="top"/>
    </xf>
    <xf numFmtId="0" fontId="51" fillId="0" borderId="8" xfId="0" applyFont="1" applyBorder="1" applyAlignment="1">
      <alignment horizontal="right" vertical="top"/>
    </xf>
    <xf numFmtId="0" fontId="0" fillId="0" borderId="8" xfId="0" applyFont="1" applyBorder="1" applyAlignment="1"/>
    <xf numFmtId="0" fontId="8"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8" xfId="0" applyFont="1" applyFill="1" applyBorder="1" applyAlignment="1">
      <alignment horizontal="center" vertical="center" wrapText="1"/>
    </xf>
    <xf numFmtId="0" fontId="0" fillId="0" borderId="7" xfId="0" applyFont="1" applyBorder="1" applyAlignment="1">
      <alignment horizontal="left" wrapText="1"/>
    </xf>
    <xf numFmtId="0" fontId="0" fillId="0" borderId="0" xfId="0" applyFont="1" applyBorder="1" applyAlignment="1">
      <alignment horizontal="left" wrapText="1"/>
    </xf>
    <xf numFmtId="0" fontId="10" fillId="0" borderId="8"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48" fillId="0" borderId="8"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1" fillId="0" borderId="13" xfId="0" applyFont="1" applyFill="1" applyBorder="1" applyAlignment="1">
      <alignment horizontal="center"/>
    </xf>
    <xf numFmtId="0" fontId="1" fillId="0" borderId="15" xfId="0" applyFont="1" applyFill="1" applyBorder="1" applyAlignment="1">
      <alignment horizontal="center"/>
    </xf>
    <xf numFmtId="0" fontId="7" fillId="0" borderId="20" xfId="0" applyFont="1" applyFill="1" applyBorder="1" applyAlignment="1">
      <alignment horizontal="left" vertical="top" wrapText="1"/>
    </xf>
    <xf numFmtId="0" fontId="7" fillId="0" borderId="19" xfId="0" applyFont="1" applyFill="1" applyBorder="1" applyAlignment="1">
      <alignment horizontal="left" vertical="top"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center"/>
    </xf>
    <xf numFmtId="0" fontId="8" fillId="0" borderId="4" xfId="0" applyFont="1" applyFill="1" applyBorder="1" applyAlignment="1">
      <alignment horizontal="center"/>
    </xf>
    <xf numFmtId="0" fontId="8" fillId="0" borderId="6" xfId="0" applyFont="1" applyFill="1" applyBorder="1" applyAlignment="1">
      <alignment horizontal="center"/>
    </xf>
    <xf numFmtId="0" fontId="49" fillId="0" borderId="40" xfId="6" applyFont="1" applyFill="1" applyBorder="1" applyAlignment="1">
      <alignment horizontal="left" vertical="top" wrapText="1"/>
    </xf>
    <xf numFmtId="0" fontId="49" fillId="0" borderId="21" xfId="6" applyFont="1" applyFill="1" applyBorder="1" applyAlignment="1">
      <alignment horizontal="left" vertical="top" wrapText="1"/>
    </xf>
    <xf numFmtId="0" fontId="8" fillId="0" borderId="2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7" fillId="0" borderId="21" xfId="0" applyFont="1" applyFill="1" applyBorder="1" applyAlignment="1">
      <alignment horizontal="left" vertical="center" wrapText="1"/>
    </xf>
    <xf numFmtId="0" fontId="40" fillId="0" borderId="25" xfId="6" applyFont="1" applyFill="1" applyBorder="1" applyAlignment="1">
      <alignment horizontal="center" vertical="center" wrapText="1"/>
    </xf>
    <xf numFmtId="0" fontId="42" fillId="0" borderId="0" xfId="6" applyFont="1" applyBorder="1" applyAlignment="1">
      <alignment horizontal="center"/>
    </xf>
    <xf numFmtId="0" fontId="58" fillId="0" borderId="25" xfId="6" applyFont="1" applyBorder="1" applyAlignment="1">
      <alignment horizontal="right" vertical="top"/>
    </xf>
    <xf numFmtId="0" fontId="54" fillId="0" borderId="0" xfId="6" applyFont="1" applyBorder="1" applyAlignment="1">
      <alignment horizontal="left" vertical="center" wrapText="1"/>
    </xf>
    <xf numFmtId="0" fontId="40" fillId="0" borderId="25" xfId="6" applyFont="1" applyFill="1" applyBorder="1" applyAlignment="1">
      <alignment horizontal="center" vertical="center"/>
    </xf>
    <xf numFmtId="0" fontId="46" fillId="0" borderId="25" xfId="6" applyFont="1" applyFill="1" applyBorder="1" applyAlignment="1">
      <alignment horizontal="center" vertical="top"/>
    </xf>
    <xf numFmtId="0" fontId="55" fillId="0" borderId="25" xfId="6" applyFont="1" applyFill="1" applyBorder="1" applyAlignment="1">
      <alignment horizontal="center" vertical="center" wrapText="1"/>
    </xf>
    <xf numFmtId="0" fontId="40" fillId="0" borderId="34" xfId="6" applyFont="1" applyFill="1" applyBorder="1" applyAlignment="1">
      <alignment horizontal="center" vertical="center"/>
    </xf>
    <xf numFmtId="0" fontId="40" fillId="0" borderId="35" xfId="6" applyFont="1" applyFill="1" applyBorder="1" applyAlignment="1">
      <alignment horizontal="center" vertical="center" wrapText="1"/>
    </xf>
  </cellXfs>
  <cellStyles count="30">
    <cellStyle name="Collegamento ipertestuale" xfId="1" builtinId="8"/>
    <cellStyle name="Collegamento ipertestuale 2" xfId="13"/>
    <cellStyle name="Currency 2" xfId="4"/>
    <cellStyle name="Currency 2 2" xfId="14"/>
    <cellStyle name="Currency 2 3" xfId="19"/>
    <cellStyle name="Excel Built-in Comma" xfId="20"/>
    <cellStyle name="Excel Built-in Hyperlink" xfId="21"/>
    <cellStyle name="Excel Built-in Normal" xfId="6"/>
    <cellStyle name="Excel Built-in Normal 1" xfId="7"/>
    <cellStyle name="Excel Built-in Normal 1 2" xfId="16"/>
    <cellStyle name="Excel Built-in Normal 1 3" xfId="22"/>
    <cellStyle name="Excel Built-in Normal 2" xfId="9"/>
    <cellStyle name="Excel Built-in Normal 2 2" xfId="17"/>
    <cellStyle name="Excel Built-in Normal 3" xfId="29"/>
    <cellStyle name="Heading" xfId="23"/>
    <cellStyle name="Heading1" xfId="24"/>
    <cellStyle name="Migliaia" xfId="2" builtinId="3"/>
    <cellStyle name="Migliaia 2" xfId="11"/>
    <cellStyle name="Normal 2" xfId="3"/>
    <cellStyle name="Normal 2 2" xfId="25"/>
    <cellStyle name="Normal 3" xfId="5"/>
    <cellStyle name="Normal 3 2" xfId="15"/>
    <cellStyle name="Normal 3 3" xfId="26"/>
    <cellStyle name="Normale" xfId="0" builtinId="0"/>
    <cellStyle name="Normale 2" xfId="10"/>
    <cellStyle name="Normale 3" xfId="18"/>
    <cellStyle name="Result" xfId="27"/>
    <cellStyle name="Result2" xfId="28"/>
    <cellStyle name="Valuta" xfId="8" builtinId="4"/>
    <cellStyle name="Valuta 2"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31"/>
  <sheetViews>
    <sheetView tabSelected="1" workbookViewId="0">
      <selection activeCell="C4" sqref="C4"/>
    </sheetView>
  </sheetViews>
  <sheetFormatPr defaultColWidth="8.85546875" defaultRowHeight="12.75" x14ac:dyDescent="0.25"/>
  <cols>
    <col min="1" max="1" width="33.42578125" style="24" bestFit="1" customWidth="1"/>
    <col min="2" max="2" width="28.7109375" style="24" customWidth="1"/>
    <col min="3" max="3" width="45" style="24" customWidth="1"/>
    <col min="4" max="16384" width="8.85546875" style="24"/>
  </cols>
  <sheetData>
    <row r="1" spans="1:4" ht="39" customHeight="1" x14ac:dyDescent="0.25">
      <c r="A1" s="355" t="s">
        <v>66</v>
      </c>
      <c r="B1" s="356"/>
      <c r="C1" s="22"/>
      <c r="D1" s="23"/>
    </row>
    <row r="2" spans="1:4" s="29" customFormat="1" x14ac:dyDescent="0.25">
      <c r="A2" s="25"/>
      <c r="B2" s="26"/>
      <c r="C2" s="27"/>
      <c r="D2" s="28"/>
    </row>
    <row r="3" spans="1:4" s="29" customFormat="1" x14ac:dyDescent="0.25">
      <c r="A3" s="357" t="s">
        <v>67</v>
      </c>
      <c r="B3" s="357"/>
      <c r="C3" s="30">
        <v>42571</v>
      </c>
      <c r="D3" s="28"/>
    </row>
    <row r="4" spans="1:4" s="29" customFormat="1" x14ac:dyDescent="0.25">
      <c r="A4" s="25"/>
      <c r="B4" s="26"/>
      <c r="C4" s="27"/>
      <c r="D4" s="28"/>
    </row>
    <row r="5" spans="1:4" x14ac:dyDescent="0.25">
      <c r="A5" s="353" t="s">
        <v>62</v>
      </c>
      <c r="B5" s="354"/>
      <c r="C5" s="354"/>
    </row>
    <row r="6" spans="1:4" x14ac:dyDescent="0.25">
      <c r="A6" s="31" t="s">
        <v>52</v>
      </c>
      <c r="B6" s="32" t="s">
        <v>123</v>
      </c>
      <c r="C6" s="33"/>
    </row>
    <row r="7" spans="1:4" x14ac:dyDescent="0.2">
      <c r="A7" s="31" t="s">
        <v>53</v>
      </c>
      <c r="B7" s="32" t="s">
        <v>124</v>
      </c>
      <c r="C7" s="34"/>
    </row>
    <row r="8" spans="1:4" x14ac:dyDescent="0.25">
      <c r="A8" s="31" t="s">
        <v>54</v>
      </c>
      <c r="B8" s="32" t="s">
        <v>125</v>
      </c>
      <c r="C8" s="33"/>
      <c r="D8" s="35"/>
    </row>
    <row r="9" spans="1:4" x14ac:dyDescent="0.25">
      <c r="A9" s="31" t="s">
        <v>127</v>
      </c>
      <c r="B9" s="32" t="s">
        <v>126</v>
      </c>
      <c r="C9" s="31"/>
      <c r="D9" s="35"/>
    </row>
    <row r="12" spans="1:4" x14ac:dyDescent="0.25">
      <c r="A12" s="351" t="s">
        <v>61</v>
      </c>
      <c r="B12" s="352"/>
      <c r="C12" s="352"/>
    </row>
    <row r="13" spans="1:4" x14ac:dyDescent="0.2">
      <c r="A13" s="36" t="s">
        <v>55</v>
      </c>
      <c r="B13" s="50" t="s">
        <v>128</v>
      </c>
      <c r="C13" s="37"/>
    </row>
    <row r="14" spans="1:4" x14ac:dyDescent="0.2">
      <c r="A14" s="49"/>
      <c r="B14" s="51" t="s">
        <v>129</v>
      </c>
      <c r="C14" s="43"/>
    </row>
    <row r="15" spans="1:4" x14ac:dyDescent="0.25">
      <c r="A15" s="38"/>
      <c r="B15" s="52" t="s">
        <v>130</v>
      </c>
      <c r="C15" s="39"/>
    </row>
    <row r="16" spans="1:4" x14ac:dyDescent="0.25">
      <c r="A16" s="40"/>
      <c r="B16" s="53"/>
      <c r="C16" s="41"/>
    </row>
    <row r="17" spans="1:3" x14ac:dyDescent="0.25">
      <c r="A17" s="36" t="s">
        <v>56</v>
      </c>
      <c r="B17" s="50" t="s">
        <v>131</v>
      </c>
      <c r="C17" s="42"/>
    </row>
    <row r="18" spans="1:3" x14ac:dyDescent="0.2">
      <c r="A18" s="23"/>
      <c r="B18" s="51" t="s">
        <v>132</v>
      </c>
      <c r="C18" s="43"/>
    </row>
    <row r="19" spans="1:3" x14ac:dyDescent="0.2">
      <c r="A19" s="44"/>
      <c r="B19" s="52" t="s">
        <v>133</v>
      </c>
      <c r="C19" s="45"/>
    </row>
    <row r="20" spans="1:3" x14ac:dyDescent="0.25">
      <c r="A20" s="23"/>
      <c r="B20" s="51"/>
      <c r="C20" s="46"/>
    </row>
    <row r="21" spans="1:3" x14ac:dyDescent="0.25">
      <c r="A21" s="36" t="s">
        <v>57</v>
      </c>
      <c r="B21" s="50" t="s">
        <v>134</v>
      </c>
      <c r="C21" s="47"/>
    </row>
    <row r="22" spans="1:3" x14ac:dyDescent="0.2">
      <c r="A22" s="23"/>
      <c r="B22" s="51" t="s">
        <v>135</v>
      </c>
      <c r="C22" s="48"/>
    </row>
    <row r="23" spans="1:3" x14ac:dyDescent="0.2">
      <c r="A23" s="44"/>
      <c r="B23" s="52" t="s">
        <v>136</v>
      </c>
      <c r="C23" s="45"/>
    </row>
    <row r="24" spans="1:3" x14ac:dyDescent="0.25">
      <c r="A24" s="23"/>
      <c r="B24" s="51"/>
      <c r="C24" s="46"/>
    </row>
    <row r="25" spans="1:3" x14ac:dyDescent="0.25">
      <c r="A25" s="36" t="s">
        <v>58</v>
      </c>
      <c r="B25" s="50" t="s">
        <v>137</v>
      </c>
      <c r="C25" s="47"/>
    </row>
    <row r="26" spans="1:3" x14ac:dyDescent="0.2">
      <c r="A26" s="23"/>
      <c r="B26" s="51" t="s">
        <v>138</v>
      </c>
      <c r="C26" s="43"/>
    </row>
    <row r="27" spans="1:3" x14ac:dyDescent="0.2">
      <c r="A27" s="44"/>
      <c r="B27" s="52" t="s">
        <v>139</v>
      </c>
      <c r="C27" s="45"/>
    </row>
    <row r="29" spans="1:3" ht="15" x14ac:dyDescent="0.2">
      <c r="A29" s="54" t="s">
        <v>143</v>
      </c>
      <c r="B29" s="55" t="s">
        <v>140</v>
      </c>
      <c r="C29" s="56"/>
    </row>
    <row r="30" spans="1:3" ht="15" x14ac:dyDescent="0.2">
      <c r="A30" s="57"/>
      <c r="B30" s="58" t="s">
        <v>141</v>
      </c>
      <c r="C30" s="59"/>
    </row>
    <row r="31" spans="1:3" ht="15" x14ac:dyDescent="0.25">
      <c r="A31" s="60"/>
      <c r="B31" s="61" t="s">
        <v>142</v>
      </c>
      <c r="C31" s="62"/>
    </row>
  </sheetData>
  <mergeCells count="4">
    <mergeCell ref="A12:C12"/>
    <mergeCell ref="A5:C5"/>
    <mergeCell ref="A1:B1"/>
    <mergeCell ref="A3:B3"/>
  </mergeCells>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9"/>
  <sheetViews>
    <sheetView zoomScale="90" zoomScaleNormal="90" zoomScalePageLayoutView="75" workbookViewId="0">
      <pane ySplit="4" topLeftCell="A5" activePane="bottomLeft" state="frozen"/>
      <selection pane="bottomLeft" activeCell="K7" sqref="K7"/>
    </sheetView>
  </sheetViews>
  <sheetFormatPr defaultColWidth="8.85546875" defaultRowHeight="14.25" x14ac:dyDescent="0.2"/>
  <cols>
    <col min="1" max="1" width="6.7109375" style="2" customWidth="1"/>
    <col min="2" max="2" width="5.7109375" style="2" customWidth="1"/>
    <col min="3" max="3" width="7.42578125" style="2" customWidth="1"/>
    <col min="4" max="4" width="47.7109375" style="2" customWidth="1"/>
    <col min="5" max="5" width="15.5703125" style="2" customWidth="1"/>
    <col min="6" max="6" width="15.28515625" style="2" customWidth="1"/>
    <col min="7" max="8" width="13" style="2" customWidth="1"/>
    <col min="9" max="9" width="15.85546875" style="2" customWidth="1"/>
    <col min="10" max="10" width="13" style="2" customWidth="1"/>
    <col min="11" max="11" width="24.42578125" style="2" customWidth="1"/>
    <col min="12" max="12" width="45.140625" style="2" customWidth="1"/>
    <col min="13" max="13" width="156.85546875" style="2" customWidth="1"/>
    <col min="14" max="14" width="8.85546875" style="84"/>
    <col min="15" max="15" width="49.140625" style="96" customWidth="1"/>
    <col min="16" max="29" width="8.85546875" style="84"/>
    <col min="30" max="16384" width="8.85546875" style="2"/>
  </cols>
  <sheetData>
    <row r="1" spans="1:29" x14ac:dyDescent="0.2">
      <c r="A1" s="1" t="s">
        <v>13</v>
      </c>
    </row>
    <row r="3" spans="1:29" s="17" customFormat="1" ht="51.75" customHeight="1" x14ac:dyDescent="0.25">
      <c r="A3" s="97">
        <v>0</v>
      </c>
      <c r="B3" s="97">
        <v>1</v>
      </c>
      <c r="C3" s="97">
        <v>2</v>
      </c>
      <c r="D3" s="97">
        <v>3</v>
      </c>
      <c r="E3" s="97">
        <v>4</v>
      </c>
      <c r="F3" s="97">
        <v>5</v>
      </c>
      <c r="G3" s="97">
        <v>6</v>
      </c>
      <c r="H3" s="97">
        <v>7</v>
      </c>
      <c r="I3" s="97">
        <v>8</v>
      </c>
      <c r="J3" s="97" t="s">
        <v>121</v>
      </c>
      <c r="K3" s="97">
        <v>9</v>
      </c>
      <c r="L3" s="97">
        <v>10</v>
      </c>
      <c r="M3" s="98">
        <v>11</v>
      </c>
      <c r="N3" s="85"/>
      <c r="O3" s="99"/>
      <c r="P3" s="85"/>
      <c r="Q3" s="85"/>
      <c r="R3" s="85"/>
      <c r="S3" s="85"/>
      <c r="T3" s="85"/>
      <c r="U3" s="85"/>
      <c r="V3" s="85"/>
      <c r="W3" s="85"/>
      <c r="X3" s="85"/>
      <c r="Y3" s="85"/>
      <c r="Z3" s="85"/>
      <c r="AA3" s="85"/>
      <c r="AB3" s="85"/>
      <c r="AC3" s="85"/>
    </row>
    <row r="4" spans="1:29" s="18" customFormat="1" ht="42" customHeight="1" x14ac:dyDescent="0.25">
      <c r="A4" s="100" t="s">
        <v>10</v>
      </c>
      <c r="B4" s="100" t="s">
        <v>11</v>
      </c>
      <c r="C4" s="100" t="s">
        <v>1</v>
      </c>
      <c r="D4" s="100" t="s">
        <v>65</v>
      </c>
      <c r="E4" s="100" t="s">
        <v>12</v>
      </c>
      <c r="F4" s="100" t="s">
        <v>74</v>
      </c>
      <c r="G4" s="100" t="s">
        <v>75</v>
      </c>
      <c r="H4" s="100" t="s">
        <v>73</v>
      </c>
      <c r="I4" s="100" t="s">
        <v>76</v>
      </c>
      <c r="J4" s="100" t="s">
        <v>122</v>
      </c>
      <c r="K4" s="100" t="s">
        <v>8</v>
      </c>
      <c r="L4" s="100" t="s">
        <v>63</v>
      </c>
      <c r="M4" s="100" t="s">
        <v>3</v>
      </c>
      <c r="N4" s="86"/>
      <c r="O4" s="101"/>
      <c r="P4" s="86"/>
      <c r="Q4" s="86"/>
      <c r="R4" s="86"/>
      <c r="S4" s="86"/>
      <c r="T4" s="86"/>
      <c r="U4" s="86"/>
      <c r="V4" s="86"/>
      <c r="W4" s="86"/>
      <c r="X4" s="86"/>
      <c r="Y4" s="86"/>
      <c r="Z4" s="86"/>
      <c r="AA4" s="86"/>
      <c r="AB4" s="86"/>
      <c r="AC4" s="86"/>
    </row>
    <row r="5" spans="1:29" s="21" customFormat="1" ht="38.25" x14ac:dyDescent="0.2">
      <c r="A5" s="102">
        <v>1</v>
      </c>
      <c r="B5" s="102" t="s">
        <v>144</v>
      </c>
      <c r="C5" s="103" t="s">
        <v>145</v>
      </c>
      <c r="D5" s="104" t="s">
        <v>146</v>
      </c>
      <c r="E5" s="103" t="s">
        <v>147</v>
      </c>
      <c r="F5" s="105" t="s">
        <v>148</v>
      </c>
      <c r="G5" s="106" t="s">
        <v>149</v>
      </c>
      <c r="H5" s="103"/>
      <c r="I5" s="103" t="s">
        <v>150</v>
      </c>
      <c r="J5" s="107"/>
      <c r="K5" s="103"/>
      <c r="L5" s="108" t="s">
        <v>186</v>
      </c>
      <c r="M5" s="108" t="s">
        <v>187</v>
      </c>
      <c r="N5" s="96"/>
      <c r="O5" s="96"/>
      <c r="P5" s="87"/>
      <c r="Q5" s="87"/>
      <c r="R5" s="87"/>
      <c r="S5" s="87"/>
      <c r="T5" s="87"/>
      <c r="U5" s="87"/>
      <c r="V5" s="87"/>
      <c r="W5" s="87"/>
      <c r="X5" s="87"/>
      <c r="Y5" s="87"/>
      <c r="Z5" s="87"/>
      <c r="AA5" s="87"/>
      <c r="AB5" s="87"/>
      <c r="AC5" s="87"/>
    </row>
    <row r="6" spans="1:29" s="21" customFormat="1" ht="63.75" x14ac:dyDescent="0.2">
      <c r="A6" s="102">
        <v>2</v>
      </c>
      <c r="B6" s="102" t="s">
        <v>144</v>
      </c>
      <c r="C6" s="103" t="s">
        <v>145</v>
      </c>
      <c r="D6" s="108" t="s">
        <v>314</v>
      </c>
      <c r="E6" s="103" t="s">
        <v>151</v>
      </c>
      <c r="F6" s="105" t="s">
        <v>148</v>
      </c>
      <c r="G6" s="106" t="s">
        <v>149</v>
      </c>
      <c r="H6" s="103"/>
      <c r="I6" s="103" t="s">
        <v>150</v>
      </c>
      <c r="J6" s="107"/>
      <c r="K6" s="103"/>
      <c r="L6" s="108" t="s">
        <v>188</v>
      </c>
      <c r="M6" s="108" t="s">
        <v>189</v>
      </c>
      <c r="N6" s="96"/>
      <c r="O6" s="96"/>
      <c r="P6" s="87"/>
      <c r="Q6" s="87"/>
      <c r="R6" s="87"/>
      <c r="S6" s="87"/>
      <c r="T6" s="87"/>
      <c r="U6" s="87"/>
      <c r="V6" s="87"/>
      <c r="W6" s="87"/>
      <c r="X6" s="87"/>
      <c r="Y6" s="87"/>
      <c r="Z6" s="87"/>
      <c r="AA6" s="87"/>
      <c r="AB6" s="87"/>
      <c r="AC6" s="87"/>
    </row>
    <row r="7" spans="1:29" s="21" customFormat="1" ht="164.25" customHeight="1" x14ac:dyDescent="0.2">
      <c r="A7" s="102">
        <v>3</v>
      </c>
      <c r="B7" s="102" t="s">
        <v>144</v>
      </c>
      <c r="C7" s="103" t="s">
        <v>152</v>
      </c>
      <c r="D7" s="108" t="s">
        <v>315</v>
      </c>
      <c r="E7" s="109" t="s">
        <v>218</v>
      </c>
      <c r="F7" s="103" t="s">
        <v>153</v>
      </c>
      <c r="G7" s="106" t="s">
        <v>149</v>
      </c>
      <c r="H7" s="110"/>
      <c r="I7" s="103" t="s">
        <v>150</v>
      </c>
      <c r="J7" s="107"/>
      <c r="K7" s="103"/>
      <c r="L7" s="108" t="s">
        <v>316</v>
      </c>
      <c r="M7" s="111" t="s">
        <v>312</v>
      </c>
      <c r="N7" s="96"/>
      <c r="O7" s="96"/>
      <c r="P7" s="87"/>
      <c r="Q7" s="87"/>
      <c r="R7" s="87"/>
      <c r="S7" s="87"/>
      <c r="T7" s="87"/>
      <c r="U7" s="87"/>
      <c r="V7" s="87"/>
      <c r="W7" s="87"/>
      <c r="X7" s="87"/>
      <c r="Y7" s="87"/>
      <c r="Z7" s="87"/>
      <c r="AA7" s="87"/>
      <c r="AB7" s="87"/>
      <c r="AC7" s="87"/>
    </row>
    <row r="8" spans="1:29" s="21" customFormat="1" ht="38.25" x14ac:dyDescent="0.2">
      <c r="A8" s="102">
        <v>4</v>
      </c>
      <c r="B8" s="102" t="s">
        <v>144</v>
      </c>
      <c r="C8" s="103" t="s">
        <v>145</v>
      </c>
      <c r="D8" s="108" t="s">
        <v>317</v>
      </c>
      <c r="E8" s="103" t="s">
        <v>154</v>
      </c>
      <c r="F8" s="103" t="s">
        <v>155</v>
      </c>
      <c r="G8" s="106" t="s">
        <v>149</v>
      </c>
      <c r="H8" s="103"/>
      <c r="I8" s="103" t="s">
        <v>150</v>
      </c>
      <c r="J8" s="107"/>
      <c r="K8" s="103"/>
      <c r="L8" s="108" t="s">
        <v>318</v>
      </c>
      <c r="M8" s="108"/>
      <c r="N8" s="96"/>
      <c r="O8" s="96"/>
      <c r="P8" s="87"/>
      <c r="Q8" s="87"/>
      <c r="R8" s="87"/>
      <c r="S8" s="87"/>
      <c r="T8" s="87"/>
      <c r="U8" s="87"/>
      <c r="V8" s="87"/>
      <c r="W8" s="87"/>
      <c r="X8" s="87"/>
      <c r="Y8" s="87"/>
      <c r="Z8" s="87"/>
      <c r="AA8" s="87"/>
      <c r="AB8" s="87"/>
      <c r="AC8" s="87"/>
    </row>
    <row r="9" spans="1:29" s="21" customFormat="1" ht="236.25" customHeight="1" x14ac:dyDescent="0.2">
      <c r="A9" s="102">
        <v>5</v>
      </c>
      <c r="B9" s="102" t="s">
        <v>144</v>
      </c>
      <c r="C9" s="103" t="s">
        <v>145</v>
      </c>
      <c r="D9" s="104" t="s">
        <v>319</v>
      </c>
      <c r="E9" s="103" t="s">
        <v>162</v>
      </c>
      <c r="F9" s="103" t="s">
        <v>155</v>
      </c>
      <c r="G9" s="106" t="s">
        <v>157</v>
      </c>
      <c r="H9" s="103" t="s">
        <v>149</v>
      </c>
      <c r="I9" s="103" t="s">
        <v>150</v>
      </c>
      <c r="J9" s="107"/>
      <c r="K9" s="103"/>
      <c r="L9" s="108" t="s">
        <v>190</v>
      </c>
      <c r="M9" s="108" t="s">
        <v>320</v>
      </c>
      <c r="N9" s="96"/>
      <c r="O9" s="96"/>
      <c r="P9" s="87"/>
      <c r="Q9" s="87"/>
      <c r="R9" s="87"/>
      <c r="S9" s="87"/>
      <c r="T9" s="87"/>
      <c r="U9" s="87"/>
      <c r="V9" s="87"/>
      <c r="W9" s="87"/>
      <c r="X9" s="87"/>
      <c r="Y9" s="87"/>
      <c r="Z9" s="87"/>
      <c r="AA9" s="87"/>
      <c r="AB9" s="87"/>
      <c r="AC9" s="87"/>
    </row>
    <row r="10" spans="1:29" s="21" customFormat="1" ht="346.5" customHeight="1" x14ac:dyDescent="0.2">
      <c r="A10" s="102">
        <v>6</v>
      </c>
      <c r="B10" s="102" t="s">
        <v>144</v>
      </c>
      <c r="C10" s="103" t="s">
        <v>145</v>
      </c>
      <c r="D10" s="104" t="s">
        <v>321</v>
      </c>
      <c r="E10" s="103" t="s">
        <v>158</v>
      </c>
      <c r="F10" s="103" t="s">
        <v>148</v>
      </c>
      <c r="G10" s="106" t="s">
        <v>149</v>
      </c>
      <c r="H10" s="103"/>
      <c r="I10" s="103" t="s">
        <v>150</v>
      </c>
      <c r="J10" s="107"/>
      <c r="K10" s="103"/>
      <c r="L10" s="112" t="s">
        <v>219</v>
      </c>
      <c r="M10" s="108" t="s">
        <v>322</v>
      </c>
      <c r="N10" s="96"/>
      <c r="O10" s="113"/>
      <c r="P10" s="87"/>
      <c r="Q10" s="87"/>
      <c r="R10" s="87"/>
      <c r="S10" s="87"/>
      <c r="T10" s="87"/>
      <c r="U10" s="87"/>
      <c r="V10" s="87"/>
      <c r="W10" s="87"/>
      <c r="X10" s="87"/>
      <c r="Y10" s="87"/>
      <c r="Z10" s="87"/>
      <c r="AA10" s="87"/>
      <c r="AB10" s="87"/>
      <c r="AC10" s="87"/>
    </row>
    <row r="11" spans="1:29" s="21" customFormat="1" ht="409.6" customHeight="1" x14ac:dyDescent="0.2">
      <c r="A11" s="102">
        <v>7</v>
      </c>
      <c r="B11" s="102" t="s">
        <v>144</v>
      </c>
      <c r="C11" s="103" t="s">
        <v>145</v>
      </c>
      <c r="D11" s="108" t="s">
        <v>323</v>
      </c>
      <c r="E11" s="103" t="s">
        <v>159</v>
      </c>
      <c r="F11" s="103" t="s">
        <v>160</v>
      </c>
      <c r="G11" s="106" t="s">
        <v>149</v>
      </c>
      <c r="H11" s="103"/>
      <c r="I11" s="103" t="s">
        <v>150</v>
      </c>
      <c r="J11" s="107"/>
      <c r="K11" s="103"/>
      <c r="L11" s="111" t="s">
        <v>324</v>
      </c>
      <c r="M11" s="108" t="s">
        <v>325</v>
      </c>
      <c r="N11" s="96"/>
      <c r="O11" s="96"/>
      <c r="P11" s="87"/>
      <c r="Q11" s="87"/>
      <c r="R11" s="87"/>
      <c r="S11" s="87"/>
      <c r="T11" s="87"/>
      <c r="U11" s="87"/>
      <c r="V11" s="87"/>
      <c r="W11" s="87"/>
      <c r="X11" s="87"/>
      <c r="Y11" s="87"/>
      <c r="Z11" s="87"/>
      <c r="AA11" s="87"/>
      <c r="AB11" s="87"/>
      <c r="AC11" s="87"/>
    </row>
    <row r="12" spans="1:29" s="21" customFormat="1" ht="208.5" customHeight="1" x14ac:dyDescent="0.2">
      <c r="A12" s="102">
        <v>8</v>
      </c>
      <c r="B12" s="102" t="s">
        <v>144</v>
      </c>
      <c r="C12" s="103" t="s">
        <v>161</v>
      </c>
      <c r="D12" s="108" t="s">
        <v>326</v>
      </c>
      <c r="E12" s="103" t="s">
        <v>162</v>
      </c>
      <c r="F12" s="103" t="s">
        <v>163</v>
      </c>
      <c r="G12" s="106" t="s">
        <v>157</v>
      </c>
      <c r="H12" s="103" t="s">
        <v>149</v>
      </c>
      <c r="I12" s="63">
        <v>13000000</v>
      </c>
      <c r="J12" s="107" t="s">
        <v>270</v>
      </c>
      <c r="K12" s="103" t="s">
        <v>252</v>
      </c>
      <c r="L12" s="108" t="s">
        <v>267</v>
      </c>
      <c r="M12" s="108" t="s">
        <v>327</v>
      </c>
      <c r="N12" s="96"/>
      <c r="O12" s="114"/>
      <c r="P12" s="87"/>
      <c r="Q12" s="87"/>
      <c r="R12" s="87"/>
      <c r="S12" s="87"/>
      <c r="T12" s="87"/>
      <c r="U12" s="87"/>
      <c r="V12" s="87"/>
      <c r="W12" s="87"/>
      <c r="X12" s="87"/>
      <c r="Y12" s="87"/>
      <c r="Z12" s="87"/>
      <c r="AA12" s="87"/>
      <c r="AB12" s="87"/>
      <c r="AC12" s="87"/>
    </row>
    <row r="13" spans="1:29" s="21" customFormat="1" ht="75.75" customHeight="1" x14ac:dyDescent="0.2">
      <c r="A13" s="102">
        <v>9</v>
      </c>
      <c r="B13" s="102" t="s">
        <v>144</v>
      </c>
      <c r="C13" s="103" t="s">
        <v>145</v>
      </c>
      <c r="D13" s="108" t="s">
        <v>328</v>
      </c>
      <c r="E13" s="103" t="s">
        <v>154</v>
      </c>
      <c r="F13" s="103" t="s">
        <v>155</v>
      </c>
      <c r="G13" s="106" t="s">
        <v>157</v>
      </c>
      <c r="H13" s="103" t="s">
        <v>149</v>
      </c>
      <c r="I13" s="103" t="s">
        <v>150</v>
      </c>
      <c r="J13" s="107"/>
      <c r="K13" s="103"/>
      <c r="L13" s="108" t="s">
        <v>329</v>
      </c>
      <c r="M13" s="108" t="s">
        <v>330</v>
      </c>
      <c r="N13" s="96"/>
      <c r="O13" s="96"/>
      <c r="P13" s="87"/>
      <c r="Q13" s="87"/>
      <c r="R13" s="87"/>
      <c r="S13" s="87"/>
      <c r="T13" s="87"/>
      <c r="U13" s="87"/>
      <c r="V13" s="87"/>
      <c r="W13" s="87"/>
      <c r="X13" s="87"/>
      <c r="Y13" s="87"/>
      <c r="Z13" s="87"/>
      <c r="AA13" s="87"/>
      <c r="AB13" s="87"/>
      <c r="AC13" s="87"/>
    </row>
    <row r="14" spans="1:29" s="21" customFormat="1" ht="51" x14ac:dyDescent="0.2">
      <c r="A14" s="102">
        <v>10</v>
      </c>
      <c r="B14" s="102" t="s">
        <v>144</v>
      </c>
      <c r="C14" s="103" t="s">
        <v>7</v>
      </c>
      <c r="D14" s="108" t="s">
        <v>331</v>
      </c>
      <c r="E14" s="103" t="s">
        <v>159</v>
      </c>
      <c r="F14" s="103" t="s">
        <v>155</v>
      </c>
      <c r="G14" s="106" t="s">
        <v>157</v>
      </c>
      <c r="H14" s="103" t="s">
        <v>149</v>
      </c>
      <c r="I14" s="63">
        <v>13000000</v>
      </c>
      <c r="J14" s="107" t="s">
        <v>270</v>
      </c>
      <c r="K14" s="103" t="s">
        <v>252</v>
      </c>
      <c r="L14" s="108"/>
      <c r="M14" s="108" t="s">
        <v>332</v>
      </c>
      <c r="N14" s="96"/>
      <c r="O14" s="96"/>
      <c r="P14" s="87"/>
      <c r="Q14" s="87"/>
      <c r="R14" s="87"/>
      <c r="S14" s="87"/>
      <c r="T14" s="87"/>
      <c r="U14" s="87"/>
      <c r="V14" s="87"/>
      <c r="W14" s="87"/>
      <c r="X14" s="87"/>
      <c r="Y14" s="87"/>
      <c r="Z14" s="87"/>
      <c r="AA14" s="87"/>
      <c r="AB14" s="87"/>
      <c r="AC14" s="87"/>
    </row>
    <row r="15" spans="1:29" s="21" customFormat="1" ht="89.25" x14ac:dyDescent="0.2">
      <c r="A15" s="102">
        <v>11</v>
      </c>
      <c r="B15" s="102" t="s">
        <v>144</v>
      </c>
      <c r="C15" s="103" t="s">
        <v>7</v>
      </c>
      <c r="D15" s="104" t="s">
        <v>333</v>
      </c>
      <c r="E15" s="103" t="s">
        <v>159</v>
      </c>
      <c r="F15" s="103" t="s">
        <v>164</v>
      </c>
      <c r="G15" s="106" t="s">
        <v>149</v>
      </c>
      <c r="H15" s="103"/>
      <c r="I15" s="103" t="s">
        <v>150</v>
      </c>
      <c r="J15" s="107"/>
      <c r="K15" s="103"/>
      <c r="L15" s="108" t="s">
        <v>243</v>
      </c>
      <c r="M15" s="108" t="s">
        <v>245</v>
      </c>
      <c r="N15" s="96"/>
      <c r="O15" s="96"/>
      <c r="P15" s="87"/>
      <c r="Q15" s="87"/>
      <c r="R15" s="87"/>
      <c r="S15" s="87"/>
      <c r="T15" s="87"/>
      <c r="U15" s="87"/>
      <c r="V15" s="87"/>
      <c r="W15" s="87"/>
      <c r="X15" s="87"/>
      <c r="Y15" s="87"/>
      <c r="Z15" s="87"/>
      <c r="AA15" s="87"/>
      <c r="AB15" s="87"/>
      <c r="AC15" s="87"/>
    </row>
    <row r="16" spans="1:29" s="21" customFormat="1" ht="89.25" x14ac:dyDescent="0.2">
      <c r="A16" s="102">
        <v>12</v>
      </c>
      <c r="B16" s="102" t="s">
        <v>144</v>
      </c>
      <c r="C16" s="103" t="s">
        <v>7</v>
      </c>
      <c r="D16" s="104" t="s">
        <v>334</v>
      </c>
      <c r="E16" s="103" t="s">
        <v>165</v>
      </c>
      <c r="F16" s="103" t="s">
        <v>166</v>
      </c>
      <c r="G16" s="106" t="s">
        <v>149</v>
      </c>
      <c r="H16" s="103"/>
      <c r="I16" s="103" t="s">
        <v>150</v>
      </c>
      <c r="J16" s="107"/>
      <c r="K16" s="103"/>
      <c r="L16" s="108" t="s">
        <v>243</v>
      </c>
      <c r="M16" s="108" t="s">
        <v>246</v>
      </c>
      <c r="N16" s="96"/>
      <c r="O16" s="96"/>
      <c r="P16" s="87"/>
      <c r="Q16" s="87"/>
      <c r="R16" s="87"/>
      <c r="S16" s="87"/>
      <c r="T16" s="87"/>
      <c r="U16" s="87"/>
      <c r="V16" s="87"/>
      <c r="W16" s="87"/>
      <c r="X16" s="87"/>
      <c r="Y16" s="87"/>
      <c r="Z16" s="87"/>
      <c r="AA16" s="87"/>
      <c r="AB16" s="87"/>
      <c r="AC16" s="87"/>
    </row>
    <row r="17" spans="1:29" s="21" customFormat="1" ht="98.25" customHeight="1" x14ac:dyDescent="0.2">
      <c r="A17" s="102">
        <v>13</v>
      </c>
      <c r="B17" s="102" t="s">
        <v>144</v>
      </c>
      <c r="C17" s="103" t="s">
        <v>7</v>
      </c>
      <c r="D17" s="104" t="s">
        <v>335</v>
      </c>
      <c r="E17" s="103" t="s">
        <v>167</v>
      </c>
      <c r="F17" s="103" t="s">
        <v>148</v>
      </c>
      <c r="G17" s="106" t="s">
        <v>149</v>
      </c>
      <c r="H17" s="103"/>
      <c r="I17" s="103" t="s">
        <v>150</v>
      </c>
      <c r="J17" s="107"/>
      <c r="K17" s="103"/>
      <c r="L17" s="108" t="s">
        <v>244</v>
      </c>
      <c r="M17" s="108" t="s">
        <v>191</v>
      </c>
      <c r="N17" s="96"/>
      <c r="O17" s="96"/>
      <c r="P17" s="87"/>
      <c r="Q17" s="87"/>
      <c r="R17" s="87"/>
      <c r="S17" s="87"/>
      <c r="T17" s="87"/>
      <c r="U17" s="87"/>
      <c r="V17" s="87"/>
      <c r="W17" s="87"/>
      <c r="X17" s="87"/>
      <c r="Y17" s="87"/>
      <c r="Z17" s="87"/>
      <c r="AA17" s="87"/>
      <c r="AB17" s="87"/>
      <c r="AC17" s="87"/>
    </row>
    <row r="18" spans="1:29" s="21" customFormat="1" ht="88.5" customHeight="1" x14ac:dyDescent="0.2">
      <c r="A18" s="102">
        <v>14</v>
      </c>
      <c r="B18" s="102" t="s">
        <v>144</v>
      </c>
      <c r="C18" s="103" t="s">
        <v>7</v>
      </c>
      <c r="D18" s="104" t="s">
        <v>336</v>
      </c>
      <c r="E18" s="103" t="s">
        <v>154</v>
      </c>
      <c r="F18" s="103" t="s">
        <v>148</v>
      </c>
      <c r="G18" s="106" t="s">
        <v>157</v>
      </c>
      <c r="H18" s="103" t="s">
        <v>149</v>
      </c>
      <c r="I18" s="103" t="s">
        <v>150</v>
      </c>
      <c r="J18" s="107"/>
      <c r="K18" s="103"/>
      <c r="L18" s="108"/>
      <c r="M18" s="108" t="s">
        <v>192</v>
      </c>
      <c r="N18" s="96"/>
      <c r="O18" s="96"/>
      <c r="P18" s="87"/>
      <c r="Q18" s="87"/>
      <c r="R18" s="87"/>
      <c r="S18" s="87"/>
      <c r="T18" s="87"/>
      <c r="U18" s="87"/>
      <c r="V18" s="87"/>
      <c r="W18" s="87"/>
      <c r="X18" s="87"/>
      <c r="Y18" s="87"/>
      <c r="Z18" s="87"/>
      <c r="AA18" s="87"/>
      <c r="AB18" s="87"/>
      <c r="AC18" s="87"/>
    </row>
    <row r="19" spans="1:29" s="21" customFormat="1" ht="267" customHeight="1" x14ac:dyDescent="0.2">
      <c r="A19" s="102">
        <v>15</v>
      </c>
      <c r="B19" s="102" t="s">
        <v>144</v>
      </c>
      <c r="C19" s="103" t="s">
        <v>6</v>
      </c>
      <c r="D19" s="108" t="s">
        <v>337</v>
      </c>
      <c r="E19" s="103" t="s">
        <v>168</v>
      </c>
      <c r="F19" s="103" t="s">
        <v>148</v>
      </c>
      <c r="G19" s="106" t="s">
        <v>149</v>
      </c>
      <c r="H19" s="103"/>
      <c r="I19" s="103" t="s">
        <v>150</v>
      </c>
      <c r="J19" s="107"/>
      <c r="K19" s="103"/>
      <c r="L19" s="108" t="s">
        <v>301</v>
      </c>
      <c r="M19" s="108" t="s">
        <v>302</v>
      </c>
      <c r="N19" s="96"/>
      <c r="O19" s="96"/>
      <c r="P19" s="87"/>
      <c r="Q19" s="87"/>
      <c r="R19" s="87"/>
      <c r="S19" s="87"/>
      <c r="T19" s="87"/>
      <c r="U19" s="87"/>
      <c r="V19" s="87"/>
      <c r="W19" s="87"/>
      <c r="X19" s="87"/>
      <c r="Y19" s="87"/>
      <c r="Z19" s="87"/>
      <c r="AA19" s="87"/>
      <c r="AB19" s="87"/>
      <c r="AC19" s="87"/>
    </row>
    <row r="20" spans="1:29" s="21" customFormat="1" ht="146.25" customHeight="1" x14ac:dyDescent="0.2">
      <c r="A20" s="102">
        <v>16</v>
      </c>
      <c r="B20" s="102" t="s">
        <v>144</v>
      </c>
      <c r="C20" s="103" t="s">
        <v>169</v>
      </c>
      <c r="D20" s="104" t="s">
        <v>338</v>
      </c>
      <c r="E20" s="103" t="s">
        <v>296</v>
      </c>
      <c r="F20" s="103" t="s">
        <v>170</v>
      </c>
      <c r="G20" s="106" t="s">
        <v>149</v>
      </c>
      <c r="H20" s="103"/>
      <c r="I20" s="103" t="s">
        <v>150</v>
      </c>
      <c r="J20" s="107"/>
      <c r="K20" s="103"/>
      <c r="L20" s="108"/>
      <c r="M20" s="108" t="s">
        <v>339</v>
      </c>
      <c r="N20" s="115"/>
      <c r="O20" s="115"/>
      <c r="P20" s="87"/>
      <c r="Q20" s="87"/>
      <c r="R20" s="87"/>
      <c r="S20" s="87"/>
      <c r="T20" s="87"/>
      <c r="U20" s="87"/>
      <c r="V20" s="87"/>
      <c r="W20" s="87"/>
      <c r="X20" s="87"/>
      <c r="Y20" s="87"/>
      <c r="Z20" s="87"/>
      <c r="AA20" s="87"/>
      <c r="AB20" s="87"/>
      <c r="AC20" s="87"/>
    </row>
    <row r="21" spans="1:29" s="21" customFormat="1" ht="72" customHeight="1" x14ac:dyDescent="0.2">
      <c r="A21" s="102">
        <v>17</v>
      </c>
      <c r="B21" s="102" t="s">
        <v>144</v>
      </c>
      <c r="C21" s="103" t="s">
        <v>169</v>
      </c>
      <c r="D21" s="104" t="s">
        <v>340</v>
      </c>
      <c r="E21" s="103" t="s">
        <v>295</v>
      </c>
      <c r="F21" s="103" t="s">
        <v>164</v>
      </c>
      <c r="G21" s="106" t="s">
        <v>149</v>
      </c>
      <c r="H21" s="103"/>
      <c r="I21" s="103" t="s">
        <v>150</v>
      </c>
      <c r="J21" s="107"/>
      <c r="K21" s="103"/>
      <c r="L21" s="108" t="s">
        <v>299</v>
      </c>
      <c r="M21" s="116" t="s">
        <v>300</v>
      </c>
      <c r="N21" s="115"/>
      <c r="O21" s="115"/>
      <c r="P21" s="87"/>
      <c r="Q21" s="87"/>
      <c r="R21" s="87"/>
      <c r="S21" s="87"/>
      <c r="T21" s="87"/>
      <c r="U21" s="87"/>
      <c r="V21" s="87"/>
      <c r="W21" s="87"/>
      <c r="X21" s="87"/>
      <c r="Y21" s="87"/>
      <c r="Z21" s="87"/>
      <c r="AA21" s="87"/>
      <c r="AB21" s="87"/>
      <c r="AC21" s="87"/>
    </row>
    <row r="22" spans="1:29" s="21" customFormat="1" ht="49.5" customHeight="1" x14ac:dyDescent="0.2">
      <c r="A22" s="102">
        <v>18</v>
      </c>
      <c r="B22" s="102" t="s">
        <v>144</v>
      </c>
      <c r="C22" s="103" t="s">
        <v>169</v>
      </c>
      <c r="D22" s="104" t="s">
        <v>341</v>
      </c>
      <c r="E22" s="103" t="s">
        <v>295</v>
      </c>
      <c r="F22" s="103" t="s">
        <v>148</v>
      </c>
      <c r="G22" s="106" t="s">
        <v>149</v>
      </c>
      <c r="H22" s="103"/>
      <c r="I22" s="103" t="s">
        <v>150</v>
      </c>
      <c r="J22" s="107"/>
      <c r="K22" s="103"/>
      <c r="L22" s="108" t="s">
        <v>193</v>
      </c>
      <c r="M22" s="108" t="s">
        <v>194</v>
      </c>
      <c r="N22" s="115"/>
      <c r="O22" s="115"/>
      <c r="P22" s="87"/>
      <c r="Q22" s="87"/>
      <c r="R22" s="87"/>
      <c r="S22" s="87"/>
      <c r="T22" s="87"/>
      <c r="U22" s="87"/>
      <c r="V22" s="87"/>
      <c r="W22" s="87"/>
      <c r="X22" s="87"/>
      <c r="Y22" s="87"/>
      <c r="Z22" s="87"/>
      <c r="AA22" s="87"/>
      <c r="AB22" s="87"/>
      <c r="AC22" s="87"/>
    </row>
    <row r="23" spans="1:29" s="21" customFormat="1" ht="105" customHeight="1" x14ac:dyDescent="0.2">
      <c r="A23" s="102">
        <v>19</v>
      </c>
      <c r="B23" s="102" t="s">
        <v>144</v>
      </c>
      <c r="C23" s="103" t="s">
        <v>169</v>
      </c>
      <c r="D23" s="104" t="s">
        <v>342</v>
      </c>
      <c r="E23" s="103" t="s">
        <v>295</v>
      </c>
      <c r="F23" s="103" t="s">
        <v>148</v>
      </c>
      <c r="G23" s="106" t="s">
        <v>149</v>
      </c>
      <c r="H23" s="103"/>
      <c r="I23" s="103" t="s">
        <v>150</v>
      </c>
      <c r="J23" s="107"/>
      <c r="K23" s="103"/>
      <c r="L23" s="108" t="s">
        <v>193</v>
      </c>
      <c r="M23" s="108" t="s">
        <v>195</v>
      </c>
      <c r="N23" s="115"/>
      <c r="O23" s="115"/>
      <c r="P23" s="87"/>
      <c r="Q23" s="87"/>
      <c r="R23" s="87"/>
      <c r="S23" s="87"/>
      <c r="T23" s="87"/>
      <c r="U23" s="87"/>
      <c r="V23" s="87"/>
      <c r="W23" s="87"/>
      <c r="X23" s="87"/>
      <c r="Y23" s="87"/>
      <c r="Z23" s="87"/>
      <c r="AA23" s="87"/>
      <c r="AB23" s="87"/>
      <c r="AC23" s="87"/>
    </row>
    <row r="24" spans="1:29" s="21" customFormat="1" ht="38.25" x14ac:dyDescent="0.2">
      <c r="A24" s="102">
        <v>20</v>
      </c>
      <c r="B24" s="102" t="s">
        <v>144</v>
      </c>
      <c r="C24" s="103" t="s">
        <v>7</v>
      </c>
      <c r="D24" s="108" t="s">
        <v>343</v>
      </c>
      <c r="E24" s="103" t="s">
        <v>171</v>
      </c>
      <c r="F24" s="103" t="s">
        <v>172</v>
      </c>
      <c r="G24" s="106" t="s">
        <v>149</v>
      </c>
      <c r="H24" s="103"/>
      <c r="I24" s="103" t="s">
        <v>150</v>
      </c>
      <c r="J24" s="107"/>
      <c r="K24" s="103"/>
      <c r="L24" s="117" t="s">
        <v>196</v>
      </c>
      <c r="M24" s="108" t="s">
        <v>197</v>
      </c>
      <c r="N24" s="96"/>
      <c r="O24" s="96"/>
      <c r="P24" s="87"/>
      <c r="Q24" s="87"/>
      <c r="R24" s="87"/>
      <c r="S24" s="87"/>
      <c r="T24" s="87"/>
      <c r="U24" s="87"/>
      <c r="V24" s="87"/>
      <c r="W24" s="87"/>
      <c r="X24" s="87"/>
      <c r="Y24" s="87"/>
      <c r="Z24" s="87"/>
      <c r="AA24" s="87"/>
      <c r="AB24" s="87"/>
      <c r="AC24" s="87"/>
    </row>
    <row r="25" spans="1:29" s="21" customFormat="1" ht="60.75" customHeight="1" x14ac:dyDescent="0.2">
      <c r="A25" s="102">
        <v>21</v>
      </c>
      <c r="B25" s="102" t="s">
        <v>144</v>
      </c>
      <c r="C25" s="103" t="s">
        <v>7</v>
      </c>
      <c r="D25" s="108" t="s">
        <v>344</v>
      </c>
      <c r="E25" s="103" t="s">
        <v>165</v>
      </c>
      <c r="F25" s="103" t="s">
        <v>160</v>
      </c>
      <c r="G25" s="102" t="s">
        <v>157</v>
      </c>
      <c r="H25" s="103" t="s">
        <v>149</v>
      </c>
      <c r="I25" s="103" t="s">
        <v>150</v>
      </c>
      <c r="J25" s="107"/>
      <c r="K25" s="103"/>
      <c r="L25" s="108" t="s">
        <v>198</v>
      </c>
      <c r="M25" s="108" t="s">
        <v>345</v>
      </c>
      <c r="N25" s="96"/>
      <c r="O25" s="96"/>
      <c r="P25" s="87"/>
      <c r="Q25" s="87"/>
      <c r="R25" s="87"/>
      <c r="S25" s="87"/>
      <c r="T25" s="87"/>
      <c r="U25" s="87"/>
      <c r="V25" s="87"/>
      <c r="W25" s="87"/>
      <c r="X25" s="87"/>
      <c r="Y25" s="87"/>
      <c r="Z25" s="87"/>
      <c r="AA25" s="87"/>
      <c r="AB25" s="87"/>
      <c r="AC25" s="87"/>
    </row>
    <row r="26" spans="1:29" s="21" customFormat="1" ht="392.25" customHeight="1" x14ac:dyDescent="0.2">
      <c r="A26" s="102">
        <v>22</v>
      </c>
      <c r="B26" s="102" t="s">
        <v>144</v>
      </c>
      <c r="C26" s="103" t="s">
        <v>7</v>
      </c>
      <c r="D26" s="104" t="s">
        <v>346</v>
      </c>
      <c r="E26" s="103" t="s">
        <v>173</v>
      </c>
      <c r="F26" s="103" t="s">
        <v>148</v>
      </c>
      <c r="G26" s="106" t="s">
        <v>149</v>
      </c>
      <c r="H26" s="103"/>
      <c r="I26" s="103" t="s">
        <v>150</v>
      </c>
      <c r="J26" s="107"/>
      <c r="K26" s="103"/>
      <c r="L26" s="118" t="s">
        <v>347</v>
      </c>
      <c r="M26" s="118" t="s">
        <v>348</v>
      </c>
      <c r="N26" s="96"/>
      <c r="O26" s="96"/>
      <c r="P26" s="87"/>
      <c r="Q26" s="87"/>
      <c r="R26" s="87"/>
      <c r="S26" s="87"/>
      <c r="T26" s="87"/>
      <c r="U26" s="87"/>
      <c r="V26" s="87"/>
      <c r="W26" s="87"/>
      <c r="X26" s="87"/>
      <c r="Y26" s="87"/>
      <c r="Z26" s="87"/>
      <c r="AA26" s="87"/>
      <c r="AB26" s="87"/>
      <c r="AC26" s="87"/>
    </row>
    <row r="27" spans="1:29" s="21" customFormat="1" ht="198.75" customHeight="1" x14ac:dyDescent="0.2">
      <c r="A27" s="106">
        <v>23</v>
      </c>
      <c r="B27" s="102" t="s">
        <v>144</v>
      </c>
      <c r="C27" s="103" t="s">
        <v>7</v>
      </c>
      <c r="D27" s="108" t="s">
        <v>349</v>
      </c>
      <c r="E27" s="103" t="s">
        <v>159</v>
      </c>
      <c r="F27" s="103" t="s">
        <v>148</v>
      </c>
      <c r="G27" s="106" t="s">
        <v>157</v>
      </c>
      <c r="H27" s="103" t="s">
        <v>149</v>
      </c>
      <c r="I27" s="63">
        <v>13000000</v>
      </c>
      <c r="J27" s="107" t="s">
        <v>270</v>
      </c>
      <c r="K27" s="103" t="s">
        <v>252</v>
      </c>
      <c r="L27" s="108" t="s">
        <v>199</v>
      </c>
      <c r="M27" s="108" t="s">
        <v>350</v>
      </c>
      <c r="N27" s="96"/>
      <c r="O27" s="96"/>
      <c r="P27" s="87"/>
      <c r="Q27" s="87"/>
      <c r="R27" s="87"/>
      <c r="S27" s="87"/>
      <c r="T27" s="87"/>
      <c r="U27" s="87"/>
      <c r="V27" s="87"/>
      <c r="W27" s="87"/>
      <c r="X27" s="87"/>
      <c r="Y27" s="87"/>
      <c r="Z27" s="87"/>
      <c r="AA27" s="87"/>
      <c r="AB27" s="87"/>
      <c r="AC27" s="87"/>
    </row>
    <row r="28" spans="1:29" s="21" customFormat="1" ht="51" x14ac:dyDescent="0.2">
      <c r="A28" s="102">
        <v>24</v>
      </c>
      <c r="B28" s="102" t="s">
        <v>144</v>
      </c>
      <c r="C28" s="103" t="s">
        <v>145</v>
      </c>
      <c r="D28" s="104" t="s">
        <v>351</v>
      </c>
      <c r="E28" s="103" t="s">
        <v>174</v>
      </c>
      <c r="F28" s="103" t="s">
        <v>160</v>
      </c>
      <c r="G28" s="106" t="s">
        <v>149</v>
      </c>
      <c r="H28" s="103"/>
      <c r="I28" s="103" t="s">
        <v>150</v>
      </c>
      <c r="J28" s="107"/>
      <c r="K28" s="103"/>
      <c r="L28" s="108" t="s">
        <v>200</v>
      </c>
      <c r="M28" s="108"/>
      <c r="N28" s="96"/>
      <c r="O28" s="96"/>
      <c r="P28" s="87"/>
      <c r="Q28" s="87"/>
      <c r="R28" s="87"/>
      <c r="S28" s="87"/>
      <c r="T28" s="87"/>
      <c r="U28" s="87"/>
      <c r="V28" s="87"/>
      <c r="W28" s="87"/>
      <c r="X28" s="87"/>
      <c r="Y28" s="87"/>
      <c r="Z28" s="87"/>
      <c r="AA28" s="87"/>
      <c r="AB28" s="87"/>
      <c r="AC28" s="87"/>
    </row>
    <row r="29" spans="1:29" s="21" customFormat="1" ht="51" x14ac:dyDescent="0.2">
      <c r="A29" s="102">
        <v>25</v>
      </c>
      <c r="B29" s="102" t="s">
        <v>144</v>
      </c>
      <c r="C29" s="103" t="s">
        <v>145</v>
      </c>
      <c r="D29" s="104" t="s">
        <v>352</v>
      </c>
      <c r="E29" s="103" t="s">
        <v>174</v>
      </c>
      <c r="F29" s="103" t="s">
        <v>175</v>
      </c>
      <c r="G29" s="106" t="s">
        <v>149</v>
      </c>
      <c r="H29" s="103"/>
      <c r="I29" s="103" t="s">
        <v>150</v>
      </c>
      <c r="J29" s="107"/>
      <c r="K29" s="103"/>
      <c r="L29" s="108" t="s">
        <v>242</v>
      </c>
      <c r="M29" s="108" t="s">
        <v>241</v>
      </c>
      <c r="N29" s="96"/>
      <c r="O29" s="96"/>
      <c r="P29" s="87"/>
      <c r="Q29" s="87"/>
      <c r="R29" s="87"/>
      <c r="S29" s="87"/>
      <c r="T29" s="87"/>
      <c r="U29" s="87"/>
      <c r="V29" s="87"/>
      <c r="W29" s="87"/>
      <c r="X29" s="87"/>
      <c r="Y29" s="87"/>
      <c r="Z29" s="87"/>
      <c r="AA29" s="87"/>
      <c r="AB29" s="87"/>
      <c r="AC29" s="87"/>
    </row>
    <row r="30" spans="1:29" s="21" customFormat="1" ht="294" customHeight="1" x14ac:dyDescent="0.2">
      <c r="A30" s="106">
        <v>26</v>
      </c>
      <c r="B30" s="102" t="s">
        <v>247</v>
      </c>
      <c r="C30" s="103" t="s">
        <v>145</v>
      </c>
      <c r="D30" s="108" t="s">
        <v>353</v>
      </c>
      <c r="E30" s="103" t="s">
        <v>151</v>
      </c>
      <c r="F30" s="103" t="s">
        <v>160</v>
      </c>
      <c r="G30" s="106" t="s">
        <v>149</v>
      </c>
      <c r="H30" s="103"/>
      <c r="I30" s="103" t="s">
        <v>150</v>
      </c>
      <c r="J30" s="107"/>
      <c r="K30" s="103"/>
      <c r="L30" s="108" t="s">
        <v>354</v>
      </c>
      <c r="M30" s="108" t="s">
        <v>355</v>
      </c>
      <c r="N30" s="96"/>
      <c r="O30" s="96"/>
      <c r="P30" s="87"/>
      <c r="Q30" s="87"/>
      <c r="R30" s="87"/>
      <c r="S30" s="87"/>
      <c r="T30" s="87"/>
      <c r="U30" s="87"/>
      <c r="V30" s="87"/>
      <c r="W30" s="87"/>
      <c r="X30" s="87"/>
      <c r="Y30" s="87"/>
      <c r="Z30" s="87"/>
      <c r="AA30" s="87"/>
      <c r="AB30" s="87"/>
      <c r="AC30" s="87"/>
    </row>
    <row r="31" spans="1:29" s="21" customFormat="1" ht="127.5" customHeight="1" x14ac:dyDescent="0.2">
      <c r="A31" s="106">
        <v>27</v>
      </c>
      <c r="B31" s="102" t="s">
        <v>247</v>
      </c>
      <c r="C31" s="103" t="s">
        <v>161</v>
      </c>
      <c r="D31" s="108" t="s">
        <v>356</v>
      </c>
      <c r="E31" s="103" t="s">
        <v>159</v>
      </c>
      <c r="F31" s="103" t="s">
        <v>176</v>
      </c>
      <c r="G31" s="106" t="s">
        <v>157</v>
      </c>
      <c r="H31" s="103" t="s">
        <v>149</v>
      </c>
      <c r="I31" s="103" t="s">
        <v>150</v>
      </c>
      <c r="J31" s="107"/>
      <c r="K31" s="103"/>
      <c r="L31" s="108"/>
      <c r="M31" s="108" t="s">
        <v>276</v>
      </c>
      <c r="N31" s="96"/>
      <c r="O31" s="96"/>
      <c r="P31" s="87"/>
      <c r="Q31" s="87"/>
      <c r="R31" s="87"/>
      <c r="S31" s="87"/>
      <c r="T31" s="87"/>
      <c r="U31" s="87"/>
      <c r="V31" s="87"/>
      <c r="W31" s="87"/>
      <c r="X31" s="87"/>
      <c r="Y31" s="87"/>
      <c r="Z31" s="87"/>
      <c r="AA31" s="87"/>
      <c r="AB31" s="87"/>
      <c r="AC31" s="87"/>
    </row>
    <row r="32" spans="1:29" s="21" customFormat="1" ht="211.5" customHeight="1" x14ac:dyDescent="0.2">
      <c r="A32" s="102">
        <v>28</v>
      </c>
      <c r="B32" s="102" t="s">
        <v>247</v>
      </c>
      <c r="C32" s="103" t="s">
        <v>161</v>
      </c>
      <c r="D32" s="108" t="s">
        <v>357</v>
      </c>
      <c r="E32" s="103" t="s">
        <v>151</v>
      </c>
      <c r="F32" s="103" t="s">
        <v>160</v>
      </c>
      <c r="G32" s="106" t="s">
        <v>149</v>
      </c>
      <c r="H32" s="103"/>
      <c r="I32" s="103" t="s">
        <v>150</v>
      </c>
      <c r="J32" s="107"/>
      <c r="K32" s="103"/>
      <c r="L32" s="108" t="s">
        <v>358</v>
      </c>
      <c r="M32" s="108" t="s">
        <v>359</v>
      </c>
      <c r="N32" s="96"/>
      <c r="O32" s="96"/>
      <c r="P32" s="87"/>
      <c r="Q32" s="87"/>
      <c r="R32" s="87"/>
      <c r="S32" s="87"/>
      <c r="T32" s="87"/>
      <c r="U32" s="87"/>
      <c r="V32" s="87"/>
      <c r="W32" s="87"/>
      <c r="X32" s="87"/>
      <c r="Y32" s="87"/>
      <c r="Z32" s="87"/>
      <c r="AA32" s="87"/>
      <c r="AB32" s="87"/>
      <c r="AC32" s="87"/>
    </row>
    <row r="33" spans="1:29" s="21" customFormat="1" ht="99" customHeight="1" x14ac:dyDescent="0.2">
      <c r="A33" s="102">
        <v>29</v>
      </c>
      <c r="B33" s="102" t="s">
        <v>247</v>
      </c>
      <c r="C33" s="103" t="s">
        <v>145</v>
      </c>
      <c r="D33" s="108" t="s">
        <v>360</v>
      </c>
      <c r="E33" s="103" t="s">
        <v>151</v>
      </c>
      <c r="F33" s="103" t="s">
        <v>172</v>
      </c>
      <c r="G33" s="106" t="s">
        <v>149</v>
      </c>
      <c r="H33" s="103"/>
      <c r="I33" s="103" t="s">
        <v>150</v>
      </c>
      <c r="J33" s="107"/>
      <c r="K33" s="103"/>
      <c r="L33" s="108" t="s">
        <v>273</v>
      </c>
      <c r="M33" s="108" t="s">
        <v>278</v>
      </c>
      <c r="N33" s="96"/>
      <c r="O33" s="96"/>
      <c r="P33" s="87"/>
      <c r="Q33" s="87"/>
      <c r="R33" s="87"/>
      <c r="S33" s="87"/>
      <c r="T33" s="87"/>
      <c r="U33" s="87"/>
      <c r="V33" s="87"/>
      <c r="W33" s="87"/>
      <c r="X33" s="87"/>
      <c r="Y33" s="87"/>
      <c r="Z33" s="87"/>
      <c r="AA33" s="87"/>
      <c r="AB33" s="87"/>
      <c r="AC33" s="87"/>
    </row>
    <row r="34" spans="1:29" s="21" customFormat="1" ht="225" customHeight="1" x14ac:dyDescent="0.2">
      <c r="A34" s="102">
        <v>30</v>
      </c>
      <c r="B34" s="102" t="s">
        <v>247</v>
      </c>
      <c r="C34" s="103" t="s">
        <v>145</v>
      </c>
      <c r="D34" s="108" t="s">
        <v>361</v>
      </c>
      <c r="E34" s="103" t="s">
        <v>177</v>
      </c>
      <c r="F34" s="103" t="s">
        <v>166</v>
      </c>
      <c r="G34" s="106" t="s">
        <v>149</v>
      </c>
      <c r="H34" s="103"/>
      <c r="I34" s="119">
        <v>600000</v>
      </c>
      <c r="J34" s="107"/>
      <c r="K34" s="103" t="s">
        <v>201</v>
      </c>
      <c r="L34" s="108" t="s">
        <v>362</v>
      </c>
      <c r="M34" s="108" t="s">
        <v>363</v>
      </c>
      <c r="N34" s="96"/>
      <c r="O34" s="96"/>
      <c r="P34" s="87"/>
      <c r="Q34" s="87"/>
      <c r="R34" s="87"/>
      <c r="S34" s="87"/>
      <c r="T34" s="87"/>
      <c r="U34" s="87"/>
      <c r="V34" s="87"/>
      <c r="W34" s="87"/>
      <c r="X34" s="87"/>
      <c r="Y34" s="87"/>
      <c r="Z34" s="87"/>
      <c r="AA34" s="87"/>
      <c r="AB34" s="87"/>
      <c r="AC34" s="87"/>
    </row>
    <row r="35" spans="1:29" s="21" customFormat="1" ht="112.5" customHeight="1" x14ac:dyDescent="0.2">
      <c r="A35" s="102">
        <v>31</v>
      </c>
      <c r="B35" s="102" t="s">
        <v>247</v>
      </c>
      <c r="C35" s="103" t="s">
        <v>145</v>
      </c>
      <c r="D35" s="108" t="s">
        <v>364</v>
      </c>
      <c r="E35" s="103" t="s">
        <v>178</v>
      </c>
      <c r="F35" s="103" t="s">
        <v>179</v>
      </c>
      <c r="G35" s="106" t="s">
        <v>149</v>
      </c>
      <c r="H35" s="103"/>
      <c r="I35" s="120">
        <v>2000000</v>
      </c>
      <c r="J35" s="107" t="s">
        <v>271</v>
      </c>
      <c r="K35" s="103" t="s">
        <v>202</v>
      </c>
      <c r="L35" s="108" t="s">
        <v>273</v>
      </c>
      <c r="M35" s="108" t="s">
        <v>277</v>
      </c>
      <c r="N35" s="96"/>
      <c r="O35" s="96"/>
      <c r="P35" s="87"/>
      <c r="Q35" s="87"/>
      <c r="R35" s="87"/>
      <c r="S35" s="87"/>
      <c r="T35" s="87"/>
      <c r="U35" s="87"/>
      <c r="V35" s="87"/>
      <c r="W35" s="87"/>
      <c r="X35" s="87"/>
      <c r="Y35" s="87"/>
      <c r="Z35" s="87"/>
      <c r="AA35" s="87"/>
      <c r="AB35" s="87"/>
      <c r="AC35" s="87"/>
    </row>
    <row r="36" spans="1:29" s="21" customFormat="1" ht="144.75" customHeight="1" x14ac:dyDescent="0.2">
      <c r="A36" s="102">
        <v>32</v>
      </c>
      <c r="B36" s="102" t="s">
        <v>247</v>
      </c>
      <c r="C36" s="103" t="s">
        <v>145</v>
      </c>
      <c r="D36" s="104" t="s">
        <v>365</v>
      </c>
      <c r="E36" s="103" t="s">
        <v>156</v>
      </c>
      <c r="F36" s="103" t="s">
        <v>166</v>
      </c>
      <c r="G36" s="106" t="s">
        <v>149</v>
      </c>
      <c r="H36" s="103"/>
      <c r="I36" s="119">
        <v>2000000</v>
      </c>
      <c r="J36" s="107" t="s">
        <v>271</v>
      </c>
      <c r="K36" s="103" t="s">
        <v>202</v>
      </c>
      <c r="L36" s="108"/>
      <c r="M36" s="121" t="s">
        <v>366</v>
      </c>
      <c r="N36" s="96"/>
      <c r="O36" s="96"/>
      <c r="P36" s="87"/>
      <c r="Q36" s="87"/>
      <c r="R36" s="87"/>
      <c r="S36" s="87"/>
      <c r="T36" s="87"/>
      <c r="U36" s="87"/>
      <c r="V36" s="87"/>
      <c r="W36" s="87"/>
      <c r="X36" s="87"/>
      <c r="Y36" s="87"/>
      <c r="Z36" s="87"/>
      <c r="AA36" s="87"/>
      <c r="AB36" s="87"/>
      <c r="AC36" s="87"/>
    </row>
    <row r="37" spans="1:29" s="21" customFormat="1" ht="317.25" customHeight="1" x14ac:dyDescent="0.2">
      <c r="A37" s="102">
        <v>33</v>
      </c>
      <c r="B37" s="102" t="s">
        <v>247</v>
      </c>
      <c r="C37" s="103" t="s">
        <v>145</v>
      </c>
      <c r="D37" s="104" t="s">
        <v>367</v>
      </c>
      <c r="E37" s="103" t="s">
        <v>156</v>
      </c>
      <c r="F37" s="103" t="s">
        <v>170</v>
      </c>
      <c r="G37" s="102" t="s">
        <v>149</v>
      </c>
      <c r="H37" s="103"/>
      <c r="I37" s="119">
        <v>2000000</v>
      </c>
      <c r="J37" s="107" t="s">
        <v>271</v>
      </c>
      <c r="K37" s="103" t="s">
        <v>202</v>
      </c>
      <c r="L37" s="108" t="s">
        <v>240</v>
      </c>
      <c r="M37" s="122" t="s">
        <v>368</v>
      </c>
      <c r="N37" s="96"/>
      <c r="O37" s="96"/>
      <c r="P37" s="87"/>
      <c r="Q37" s="87"/>
      <c r="R37" s="87"/>
      <c r="S37" s="87"/>
      <c r="T37" s="87"/>
      <c r="U37" s="87"/>
      <c r="V37" s="87"/>
      <c r="W37" s="87"/>
      <c r="X37" s="87"/>
      <c r="Y37" s="87"/>
      <c r="Z37" s="87"/>
      <c r="AA37" s="87"/>
      <c r="AB37" s="87"/>
      <c r="AC37" s="87"/>
    </row>
    <row r="38" spans="1:29" s="21" customFormat="1" ht="153" customHeight="1" x14ac:dyDescent="0.2">
      <c r="A38" s="102">
        <v>34</v>
      </c>
      <c r="B38" s="102" t="s">
        <v>185</v>
      </c>
      <c r="C38" s="103" t="s">
        <v>161</v>
      </c>
      <c r="D38" s="108" t="s">
        <v>369</v>
      </c>
      <c r="E38" s="103" t="s">
        <v>162</v>
      </c>
      <c r="F38" s="103" t="s">
        <v>180</v>
      </c>
      <c r="G38" s="106" t="s">
        <v>149</v>
      </c>
      <c r="H38" s="103"/>
      <c r="I38" s="123">
        <v>13000000</v>
      </c>
      <c r="J38" s="107" t="s">
        <v>270</v>
      </c>
      <c r="K38" s="103" t="s">
        <v>252</v>
      </c>
      <c r="L38" s="108" t="s">
        <v>311</v>
      </c>
      <c r="M38" s="108" t="s">
        <v>370</v>
      </c>
      <c r="N38" s="115"/>
      <c r="O38" s="115"/>
      <c r="P38" s="87"/>
      <c r="Q38" s="87"/>
      <c r="R38" s="87"/>
      <c r="S38" s="87"/>
      <c r="T38" s="87"/>
      <c r="U38" s="87"/>
      <c r="V38" s="87"/>
      <c r="W38" s="87"/>
      <c r="X38" s="87"/>
      <c r="Y38" s="87"/>
      <c r="Z38" s="87"/>
      <c r="AA38" s="87"/>
      <c r="AB38" s="87"/>
      <c r="AC38" s="87"/>
    </row>
    <row r="39" spans="1:29" s="21" customFormat="1" ht="110.25" customHeight="1" x14ac:dyDescent="0.2">
      <c r="A39" s="102">
        <v>35</v>
      </c>
      <c r="B39" s="102" t="s">
        <v>185</v>
      </c>
      <c r="C39" s="103" t="s">
        <v>161</v>
      </c>
      <c r="D39" s="108" t="s">
        <v>371</v>
      </c>
      <c r="E39" s="103" t="s">
        <v>162</v>
      </c>
      <c r="F39" s="103" t="s">
        <v>175</v>
      </c>
      <c r="G39" s="106" t="s">
        <v>149</v>
      </c>
      <c r="H39" s="103"/>
      <c r="I39" s="123">
        <v>13000000</v>
      </c>
      <c r="J39" s="107" t="s">
        <v>270</v>
      </c>
      <c r="K39" s="103" t="s">
        <v>252</v>
      </c>
      <c r="L39" s="108"/>
      <c r="M39" s="108" t="s">
        <v>283</v>
      </c>
      <c r="N39" s="96"/>
      <c r="O39" s="96"/>
      <c r="P39" s="87"/>
      <c r="Q39" s="87"/>
      <c r="R39" s="87"/>
      <c r="S39" s="87"/>
      <c r="T39" s="87"/>
      <c r="U39" s="87"/>
      <c r="V39" s="87"/>
      <c r="W39" s="87"/>
      <c r="X39" s="87"/>
      <c r="Y39" s="87"/>
      <c r="Z39" s="87"/>
      <c r="AA39" s="87"/>
      <c r="AB39" s="87"/>
      <c r="AC39" s="87"/>
    </row>
    <row r="40" spans="1:29" s="21" customFormat="1" ht="100.5" customHeight="1" x14ac:dyDescent="0.2">
      <c r="A40" s="102">
        <v>36</v>
      </c>
      <c r="B40" s="102" t="s">
        <v>185</v>
      </c>
      <c r="C40" s="103" t="s">
        <v>161</v>
      </c>
      <c r="D40" s="108" t="s">
        <v>372</v>
      </c>
      <c r="E40" s="103" t="s">
        <v>162</v>
      </c>
      <c r="F40" s="103" t="s">
        <v>179</v>
      </c>
      <c r="G40" s="106" t="s">
        <v>157</v>
      </c>
      <c r="H40" s="103" t="s">
        <v>149</v>
      </c>
      <c r="I40" s="123">
        <v>13000000</v>
      </c>
      <c r="J40" s="107" t="s">
        <v>270</v>
      </c>
      <c r="K40" s="103" t="s">
        <v>252</v>
      </c>
      <c r="L40" s="108"/>
      <c r="M40" s="108" t="s">
        <v>290</v>
      </c>
      <c r="N40" s="96"/>
      <c r="O40" s="96"/>
      <c r="P40" s="87"/>
      <c r="Q40" s="87"/>
      <c r="R40" s="87"/>
      <c r="S40" s="87"/>
      <c r="T40" s="87"/>
      <c r="U40" s="87"/>
      <c r="V40" s="87"/>
      <c r="W40" s="87"/>
      <c r="X40" s="87"/>
      <c r="Y40" s="87"/>
      <c r="Z40" s="87"/>
      <c r="AA40" s="87"/>
      <c r="AB40" s="87"/>
      <c r="AC40" s="87"/>
    </row>
    <row r="41" spans="1:29" s="21" customFormat="1" ht="121.5" customHeight="1" x14ac:dyDescent="0.2">
      <c r="A41" s="102">
        <v>37</v>
      </c>
      <c r="B41" s="102" t="s">
        <v>185</v>
      </c>
      <c r="C41" s="103" t="s">
        <v>161</v>
      </c>
      <c r="D41" s="108" t="s">
        <v>373</v>
      </c>
      <c r="E41" s="103" t="s">
        <v>162</v>
      </c>
      <c r="F41" s="103" t="s">
        <v>179</v>
      </c>
      <c r="G41" s="106" t="s">
        <v>157</v>
      </c>
      <c r="H41" s="103" t="s">
        <v>149</v>
      </c>
      <c r="I41" s="123">
        <v>13000000</v>
      </c>
      <c r="J41" s="107" t="s">
        <v>270</v>
      </c>
      <c r="K41" s="103" t="s">
        <v>252</v>
      </c>
      <c r="L41" s="108"/>
      <c r="M41" s="108" t="s">
        <v>289</v>
      </c>
      <c r="N41" s="96"/>
      <c r="O41" s="96"/>
      <c r="P41" s="87"/>
      <c r="Q41" s="87"/>
      <c r="R41" s="87"/>
      <c r="S41" s="87"/>
      <c r="T41" s="87"/>
      <c r="U41" s="87"/>
      <c r="V41" s="87"/>
      <c r="W41" s="87"/>
      <c r="X41" s="87"/>
      <c r="Y41" s="87"/>
      <c r="Z41" s="87"/>
      <c r="AA41" s="87"/>
      <c r="AB41" s="87"/>
      <c r="AC41" s="87"/>
    </row>
    <row r="42" spans="1:29" s="21" customFormat="1" ht="108.75" customHeight="1" x14ac:dyDescent="0.2">
      <c r="A42" s="102">
        <v>38</v>
      </c>
      <c r="B42" s="102" t="s">
        <v>185</v>
      </c>
      <c r="C42" s="103" t="s">
        <v>145</v>
      </c>
      <c r="D42" s="108" t="s">
        <v>374</v>
      </c>
      <c r="E42" s="103" t="s">
        <v>269</v>
      </c>
      <c r="F42" s="103" t="s">
        <v>175</v>
      </c>
      <c r="G42" s="106" t="s">
        <v>149</v>
      </c>
      <c r="H42" s="103"/>
      <c r="I42" s="120">
        <v>2000000</v>
      </c>
      <c r="J42" s="107" t="s">
        <v>271</v>
      </c>
      <c r="K42" s="103" t="s">
        <v>202</v>
      </c>
      <c r="L42" s="108" t="s">
        <v>275</v>
      </c>
      <c r="M42" s="108" t="s">
        <v>279</v>
      </c>
      <c r="N42" s="96"/>
      <c r="O42" s="96"/>
      <c r="P42" s="87"/>
      <c r="Q42" s="87"/>
      <c r="R42" s="87"/>
      <c r="S42" s="87"/>
      <c r="T42" s="87"/>
      <c r="U42" s="87"/>
      <c r="V42" s="87"/>
      <c r="W42" s="87"/>
      <c r="X42" s="87"/>
      <c r="Y42" s="87"/>
      <c r="Z42" s="87"/>
      <c r="AA42" s="87"/>
      <c r="AB42" s="87"/>
      <c r="AC42" s="87"/>
    </row>
    <row r="43" spans="1:29" s="21" customFormat="1" ht="117.75" customHeight="1" x14ac:dyDescent="0.2">
      <c r="A43" s="102">
        <v>39</v>
      </c>
      <c r="B43" s="102" t="s">
        <v>185</v>
      </c>
      <c r="C43" s="103" t="s">
        <v>145</v>
      </c>
      <c r="D43" s="108" t="s">
        <v>375</v>
      </c>
      <c r="E43" s="103" t="s">
        <v>269</v>
      </c>
      <c r="F43" s="103" t="s">
        <v>181</v>
      </c>
      <c r="G43" s="106" t="s">
        <v>157</v>
      </c>
      <c r="H43" s="103" t="s">
        <v>149</v>
      </c>
      <c r="I43" s="119">
        <v>296600</v>
      </c>
      <c r="J43" s="107"/>
      <c r="K43" s="103" t="s">
        <v>201</v>
      </c>
      <c r="L43" s="108"/>
      <c r="M43" s="116" t="s">
        <v>298</v>
      </c>
      <c r="N43" s="96"/>
      <c r="O43" s="96"/>
      <c r="P43" s="87"/>
      <c r="Q43" s="87"/>
      <c r="R43" s="87"/>
      <c r="S43" s="87"/>
      <c r="T43" s="87"/>
      <c r="U43" s="87"/>
      <c r="V43" s="87"/>
      <c r="W43" s="87"/>
      <c r="X43" s="87"/>
      <c r="Y43" s="87"/>
      <c r="Z43" s="87"/>
      <c r="AA43" s="87"/>
      <c r="AB43" s="87"/>
      <c r="AC43" s="87"/>
    </row>
    <row r="44" spans="1:29" s="21" customFormat="1" ht="409.5" customHeight="1" x14ac:dyDescent="0.2">
      <c r="A44" s="102">
        <v>40</v>
      </c>
      <c r="B44" s="102" t="s">
        <v>185</v>
      </c>
      <c r="C44" s="103" t="s">
        <v>145</v>
      </c>
      <c r="D44" s="108" t="s">
        <v>376</v>
      </c>
      <c r="E44" s="103" t="s">
        <v>154</v>
      </c>
      <c r="F44" s="103" t="s">
        <v>182</v>
      </c>
      <c r="G44" s="106" t="s">
        <v>157</v>
      </c>
      <c r="H44" s="103" t="s">
        <v>149</v>
      </c>
      <c r="I44" s="103" t="s">
        <v>150</v>
      </c>
      <c r="J44" s="107"/>
      <c r="K44" s="103"/>
      <c r="L44" s="108"/>
      <c r="M44" s="108" t="s">
        <v>377</v>
      </c>
      <c r="N44" s="96"/>
      <c r="O44" s="96"/>
      <c r="P44" s="87"/>
      <c r="Q44" s="87"/>
      <c r="R44" s="87"/>
      <c r="S44" s="87"/>
      <c r="T44" s="87"/>
      <c r="U44" s="87"/>
      <c r="V44" s="87"/>
      <c r="W44" s="87"/>
      <c r="X44" s="87"/>
      <c r="Y44" s="87"/>
      <c r="Z44" s="87"/>
      <c r="AA44" s="87"/>
      <c r="AB44" s="87"/>
      <c r="AC44" s="87"/>
    </row>
    <row r="45" spans="1:29" s="21" customFormat="1" ht="63.75" customHeight="1" x14ac:dyDescent="0.2">
      <c r="A45" s="102">
        <v>41</v>
      </c>
      <c r="B45" s="102" t="s">
        <v>185</v>
      </c>
      <c r="C45" s="103" t="s">
        <v>161</v>
      </c>
      <c r="D45" s="104" t="s">
        <v>378</v>
      </c>
      <c r="E45" s="103" t="s">
        <v>173</v>
      </c>
      <c r="F45" s="103" t="s">
        <v>148</v>
      </c>
      <c r="G45" s="106" t="s">
        <v>157</v>
      </c>
      <c r="H45" s="103" t="s">
        <v>149</v>
      </c>
      <c r="I45" s="103" t="s">
        <v>150</v>
      </c>
      <c r="J45" s="107"/>
      <c r="K45" s="103"/>
      <c r="L45" s="108"/>
      <c r="M45" s="118" t="s">
        <v>284</v>
      </c>
      <c r="N45" s="96"/>
      <c r="O45" s="96"/>
      <c r="P45" s="87"/>
      <c r="Q45" s="87"/>
      <c r="R45" s="87"/>
      <c r="S45" s="87"/>
      <c r="T45" s="87"/>
      <c r="U45" s="87"/>
      <c r="V45" s="87"/>
      <c r="W45" s="87"/>
      <c r="X45" s="87"/>
      <c r="Y45" s="87"/>
      <c r="Z45" s="87"/>
      <c r="AA45" s="87"/>
      <c r="AB45" s="87"/>
      <c r="AC45" s="87"/>
    </row>
    <row r="46" spans="1:29" s="21" customFormat="1" ht="385.5" customHeight="1" x14ac:dyDescent="0.2">
      <c r="A46" s="102">
        <v>42</v>
      </c>
      <c r="B46" s="102" t="s">
        <v>185</v>
      </c>
      <c r="C46" s="103" t="s">
        <v>145</v>
      </c>
      <c r="D46" s="108" t="s">
        <v>379</v>
      </c>
      <c r="E46" s="103" t="s">
        <v>159</v>
      </c>
      <c r="F46" s="103" t="s">
        <v>183</v>
      </c>
      <c r="G46" s="106" t="s">
        <v>157</v>
      </c>
      <c r="H46" s="103" t="s">
        <v>149</v>
      </c>
      <c r="I46" s="103" t="s">
        <v>150</v>
      </c>
      <c r="J46" s="107"/>
      <c r="K46" s="103"/>
      <c r="L46" s="108" t="s">
        <v>380</v>
      </c>
      <c r="M46" s="108" t="s">
        <v>381</v>
      </c>
      <c r="N46" s="96"/>
      <c r="O46" s="96"/>
      <c r="P46" s="87"/>
      <c r="Q46" s="87"/>
      <c r="R46" s="87"/>
      <c r="S46" s="87"/>
      <c r="T46" s="87"/>
      <c r="U46" s="87"/>
      <c r="V46" s="87"/>
      <c r="W46" s="87"/>
      <c r="X46" s="87"/>
      <c r="Y46" s="87"/>
      <c r="Z46" s="87"/>
      <c r="AA46" s="87"/>
      <c r="AB46" s="87"/>
      <c r="AC46" s="87"/>
    </row>
    <row r="47" spans="1:29" s="21" customFormat="1" ht="111.75" customHeight="1" x14ac:dyDescent="0.2">
      <c r="A47" s="102">
        <v>43</v>
      </c>
      <c r="B47" s="102" t="s">
        <v>185</v>
      </c>
      <c r="C47" s="103" t="s">
        <v>152</v>
      </c>
      <c r="D47" s="104" t="s">
        <v>382</v>
      </c>
      <c r="E47" s="103" t="s">
        <v>184</v>
      </c>
      <c r="F47" s="103" t="s">
        <v>155</v>
      </c>
      <c r="G47" s="106" t="s">
        <v>157</v>
      </c>
      <c r="H47" s="103" t="s">
        <v>149</v>
      </c>
      <c r="I47" s="120">
        <v>5720605.3599999975</v>
      </c>
      <c r="J47" s="107" t="s">
        <v>306</v>
      </c>
      <c r="K47" s="103" t="s">
        <v>7</v>
      </c>
      <c r="L47" s="108"/>
      <c r="M47" s="118" t="s">
        <v>307</v>
      </c>
      <c r="N47" s="96"/>
      <c r="O47" s="96"/>
      <c r="P47" s="87"/>
      <c r="Q47" s="87"/>
      <c r="R47" s="87"/>
      <c r="S47" s="87"/>
      <c r="T47" s="87"/>
      <c r="U47" s="87"/>
      <c r="V47" s="87"/>
      <c r="W47" s="87"/>
      <c r="X47" s="87"/>
      <c r="Y47" s="87"/>
      <c r="Z47" s="87"/>
      <c r="AA47" s="87"/>
      <c r="AB47" s="87"/>
      <c r="AC47" s="87"/>
    </row>
    <row r="48" spans="1:29" s="21" customFormat="1" ht="106.5" customHeight="1" x14ac:dyDescent="0.2">
      <c r="A48" s="102">
        <v>44</v>
      </c>
      <c r="B48" s="102" t="s">
        <v>185</v>
      </c>
      <c r="C48" s="103" t="s">
        <v>7</v>
      </c>
      <c r="D48" s="108" t="s">
        <v>383</v>
      </c>
      <c r="E48" s="103" t="s">
        <v>158</v>
      </c>
      <c r="F48" s="103" t="s">
        <v>148</v>
      </c>
      <c r="G48" s="69" t="s">
        <v>149</v>
      </c>
      <c r="H48" s="103"/>
      <c r="I48" s="63">
        <v>40000000</v>
      </c>
      <c r="J48" s="107"/>
      <c r="K48" s="103" t="s">
        <v>203</v>
      </c>
      <c r="L48" s="108" t="s">
        <v>204</v>
      </c>
      <c r="M48" s="108" t="s">
        <v>384</v>
      </c>
      <c r="N48" s="96"/>
      <c r="O48" s="96"/>
      <c r="P48" s="87"/>
      <c r="Q48" s="87"/>
      <c r="R48" s="87"/>
      <c r="S48" s="87"/>
      <c r="T48" s="87"/>
      <c r="U48" s="87"/>
      <c r="V48" s="87"/>
      <c r="W48" s="87"/>
      <c r="X48" s="87"/>
      <c r="Y48" s="87"/>
      <c r="Z48" s="87"/>
      <c r="AA48" s="87"/>
      <c r="AB48" s="87"/>
      <c r="AC48" s="87"/>
    </row>
    <row r="49" spans="1:29" s="21" customFormat="1" x14ac:dyDescent="0.2">
      <c r="A49" s="124"/>
      <c r="B49" s="125"/>
      <c r="C49" s="126"/>
      <c r="D49" s="127"/>
      <c r="E49" s="126"/>
      <c r="F49" s="128"/>
      <c r="G49" s="126"/>
      <c r="H49" s="126"/>
      <c r="I49" s="129"/>
      <c r="J49" s="129"/>
      <c r="K49" s="130"/>
      <c r="L49" s="131"/>
      <c r="M49" s="131"/>
      <c r="N49" s="87"/>
      <c r="O49" s="96"/>
      <c r="P49" s="87"/>
      <c r="Q49" s="87"/>
      <c r="R49" s="87"/>
      <c r="S49" s="87"/>
      <c r="T49" s="87"/>
      <c r="U49" s="87"/>
      <c r="V49" s="87"/>
      <c r="W49" s="87"/>
      <c r="X49" s="87"/>
      <c r="Y49" s="87"/>
      <c r="Z49" s="87"/>
      <c r="AA49" s="87"/>
      <c r="AB49" s="87"/>
      <c r="AC49" s="87"/>
    </row>
  </sheetData>
  <autoFilter ref="A4:M48"/>
  <dataValidations count="6">
    <dataValidation type="list" allowBlank="1" showInputMessage="1" showErrorMessage="1" sqref="G49">
      <formula1>"SI, NO"</formula1>
    </dataValidation>
    <dataValidation type="list" allowBlank="1" showInputMessage="1" showErrorMessage="1" sqref="E49">
      <formula1>"- , AdG, Responsabile PRA, Adg e altri uffici , Altri uffici"</formula1>
    </dataValidation>
    <dataValidation type="list" allowBlank="1" showInputMessage="1" showErrorMessage="1" sqref="C49">
      <formula1>"- , FESR , FSE, FESR/FSE, FEASR , FSC, FESR/FSE+altri"</formula1>
    </dataValidation>
    <dataValidation allowBlank="1" showInputMessage="1" showErrorMessage="1" promptTitle="Costi validi per più interventi" prompt="Segnala con una X quando lo stesso costo fa riferimento a più interventi inserendo. Ad esempio: 3 interventi diversi riguardano i sistemi informativi e il costo di 5 milioni si rifersice a tutti e tre gli interventi. Di lato a 5 milioni si inserirà la X p" sqref="J5:J48"/>
    <dataValidation type="list" allowBlank="1" showErrorMessage="1" sqref="G5:G47">
      <formula1>"-,SI,NO"</formula1>
      <formula2>0</formula2>
    </dataValidation>
    <dataValidation type="list" allowBlank="1" showErrorMessage="1" sqref="G48">
      <formula1>"-,SI,NO"</formula1>
    </dataValidation>
  </dataValidations>
  <pageMargins left="0.70866141732283472" right="0.70866141732283472" top="0.74803149606299213" bottom="0.74803149606299213" header="0.31496062992125984" footer="0.31496062992125984"/>
  <pageSetup paperSize="8" scale="4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36"/>
  <sheetViews>
    <sheetView zoomScale="110" zoomScaleNormal="110" zoomScalePageLayoutView="75" workbookViewId="0">
      <pane ySplit="5" topLeftCell="A6" activePane="bottomLeft" state="frozen"/>
      <selection pane="bottomLeft" activeCell="B11" sqref="B11"/>
    </sheetView>
  </sheetViews>
  <sheetFormatPr defaultColWidth="8.85546875" defaultRowHeight="14.25" x14ac:dyDescent="0.2"/>
  <cols>
    <col min="1" max="1" width="7" style="3" customWidth="1"/>
    <col min="2" max="2" width="51.140625" style="17" customWidth="1"/>
    <col min="3" max="3" width="16.28515625" style="2" customWidth="1"/>
    <col min="4" max="4" width="12.42578125" style="2" customWidth="1"/>
    <col min="5" max="5" width="14.42578125" style="2" customWidth="1"/>
    <col min="6" max="7" width="11.7109375" style="2" customWidth="1"/>
    <col min="8" max="8" width="93.85546875" style="2" customWidth="1"/>
    <col min="9" max="16384" width="8.85546875" style="2"/>
  </cols>
  <sheetData>
    <row r="1" spans="1:8" x14ac:dyDescent="0.2">
      <c r="A1" s="1" t="s">
        <v>14</v>
      </c>
      <c r="H1" s="2" t="s">
        <v>454</v>
      </c>
    </row>
    <row r="4" spans="1:8" s="17" customFormat="1" ht="14.25" customHeight="1" x14ac:dyDescent="0.25">
      <c r="A4" s="19">
        <v>0</v>
      </c>
      <c r="B4" s="19">
        <v>1</v>
      </c>
      <c r="C4" s="19">
        <v>2</v>
      </c>
      <c r="D4" s="19">
        <v>3</v>
      </c>
      <c r="E4" s="19">
        <v>4</v>
      </c>
      <c r="F4" s="19">
        <v>5</v>
      </c>
      <c r="G4" s="19">
        <v>6</v>
      </c>
      <c r="H4" s="19">
        <v>7</v>
      </c>
    </row>
    <row r="5" spans="1:8" s="17" customFormat="1" ht="51" x14ac:dyDescent="0.25">
      <c r="A5" s="88" t="s">
        <v>10</v>
      </c>
      <c r="B5" s="20" t="s">
        <v>0</v>
      </c>
      <c r="C5" s="20" t="s">
        <v>1</v>
      </c>
      <c r="D5" s="20" t="s">
        <v>385</v>
      </c>
      <c r="E5" s="20" t="s">
        <v>2</v>
      </c>
      <c r="F5" s="20" t="s">
        <v>4</v>
      </c>
      <c r="G5" s="20" t="s">
        <v>5</v>
      </c>
      <c r="H5" s="20" t="s">
        <v>3</v>
      </c>
    </row>
    <row r="6" spans="1:8" s="21" customFormat="1" ht="39.75" customHeight="1" x14ac:dyDescent="0.2">
      <c r="A6" s="132">
        <v>1</v>
      </c>
      <c r="B6" s="133" t="s">
        <v>272</v>
      </c>
      <c r="C6" s="69" t="s">
        <v>161</v>
      </c>
      <c r="D6" s="134">
        <v>43282</v>
      </c>
      <c r="E6" s="69" t="s">
        <v>217</v>
      </c>
      <c r="F6" s="135">
        <v>0.25</v>
      </c>
      <c r="G6" s="135"/>
      <c r="H6" s="136" t="s">
        <v>455</v>
      </c>
    </row>
    <row r="7" spans="1:8" s="21" customFormat="1" ht="39.75" customHeight="1" x14ac:dyDescent="0.2">
      <c r="A7" s="132">
        <v>2</v>
      </c>
      <c r="B7" s="137" t="s">
        <v>205</v>
      </c>
      <c r="C7" s="69" t="s">
        <v>161</v>
      </c>
      <c r="D7" s="134">
        <v>43282</v>
      </c>
      <c r="E7" s="69" t="s">
        <v>217</v>
      </c>
      <c r="F7" s="135">
        <v>0.3</v>
      </c>
      <c r="G7" s="138"/>
      <c r="H7" s="136" t="s">
        <v>455</v>
      </c>
    </row>
    <row r="8" spans="1:8" s="21" customFormat="1" ht="39.75" customHeight="1" x14ac:dyDescent="0.2">
      <c r="A8" s="132">
        <v>3</v>
      </c>
      <c r="B8" s="137" t="s">
        <v>206</v>
      </c>
      <c r="C8" s="69" t="s">
        <v>161</v>
      </c>
      <c r="D8" s="134">
        <v>43282</v>
      </c>
      <c r="E8" s="69" t="s">
        <v>217</v>
      </c>
      <c r="F8" s="135">
        <v>0.3</v>
      </c>
      <c r="G8" s="138"/>
      <c r="H8" s="136" t="s">
        <v>455</v>
      </c>
    </row>
    <row r="9" spans="1:8" s="21" customFormat="1" ht="39.75" customHeight="1" x14ac:dyDescent="0.2">
      <c r="A9" s="132">
        <v>4</v>
      </c>
      <c r="B9" s="137" t="s">
        <v>207</v>
      </c>
      <c r="C9" s="69" t="s">
        <v>161</v>
      </c>
      <c r="D9" s="134">
        <v>43282</v>
      </c>
      <c r="E9" s="69" t="s">
        <v>217</v>
      </c>
      <c r="F9" s="135">
        <v>0.4</v>
      </c>
      <c r="G9" s="138"/>
      <c r="H9" s="136" t="s">
        <v>455</v>
      </c>
    </row>
    <row r="10" spans="1:8" s="21" customFormat="1" ht="53.25" customHeight="1" x14ac:dyDescent="0.2">
      <c r="A10" s="132">
        <v>5</v>
      </c>
      <c r="B10" s="137" t="s">
        <v>208</v>
      </c>
      <c r="C10" s="69" t="s">
        <v>214</v>
      </c>
      <c r="D10" s="134">
        <v>43282</v>
      </c>
      <c r="E10" s="69" t="s">
        <v>216</v>
      </c>
      <c r="F10" s="139" t="s">
        <v>149</v>
      </c>
      <c r="G10" s="139" t="s">
        <v>149</v>
      </c>
      <c r="H10" s="140" t="s">
        <v>313</v>
      </c>
    </row>
    <row r="11" spans="1:8" s="21" customFormat="1" ht="125.25" customHeight="1" x14ac:dyDescent="0.2">
      <c r="A11" s="132">
        <v>6</v>
      </c>
      <c r="B11" s="348" t="s">
        <v>386</v>
      </c>
      <c r="C11" s="69" t="s">
        <v>215</v>
      </c>
      <c r="D11" s="134">
        <v>43070</v>
      </c>
      <c r="E11" s="69" t="s">
        <v>216</v>
      </c>
      <c r="F11" s="135" t="s">
        <v>149</v>
      </c>
      <c r="G11" s="135" t="s">
        <v>157</v>
      </c>
      <c r="H11" s="136" t="s">
        <v>387</v>
      </c>
    </row>
    <row r="12" spans="1:8" s="21" customFormat="1" ht="91.5" customHeight="1" x14ac:dyDescent="0.2">
      <c r="A12" s="132">
        <v>7</v>
      </c>
      <c r="B12" s="133" t="s">
        <v>209</v>
      </c>
      <c r="C12" s="69" t="s">
        <v>215</v>
      </c>
      <c r="D12" s="134">
        <v>42522</v>
      </c>
      <c r="E12" s="69" t="s">
        <v>216</v>
      </c>
      <c r="F12" s="139" t="s">
        <v>149</v>
      </c>
      <c r="G12" s="139" t="s">
        <v>149</v>
      </c>
      <c r="H12" s="140" t="s">
        <v>388</v>
      </c>
    </row>
    <row r="13" spans="1:8" s="21" customFormat="1" ht="77.25" customHeight="1" x14ac:dyDescent="0.2">
      <c r="A13" s="132">
        <v>8</v>
      </c>
      <c r="B13" s="133" t="s">
        <v>389</v>
      </c>
      <c r="C13" s="69" t="s">
        <v>215</v>
      </c>
      <c r="D13" s="134">
        <v>42614</v>
      </c>
      <c r="E13" s="69" t="s">
        <v>216</v>
      </c>
      <c r="F13" s="139" t="s">
        <v>149</v>
      </c>
      <c r="G13" s="139" t="s">
        <v>149</v>
      </c>
      <c r="H13" s="140" t="s">
        <v>390</v>
      </c>
    </row>
    <row r="14" spans="1:8" s="21" customFormat="1" ht="45" x14ac:dyDescent="0.2">
      <c r="A14" s="132">
        <v>9</v>
      </c>
      <c r="B14" s="133" t="s">
        <v>391</v>
      </c>
      <c r="C14" s="69" t="s">
        <v>215</v>
      </c>
      <c r="D14" s="134">
        <v>42614</v>
      </c>
      <c r="E14" s="69" t="s">
        <v>216</v>
      </c>
      <c r="F14" s="139" t="s">
        <v>149</v>
      </c>
      <c r="G14" s="139" t="s">
        <v>149</v>
      </c>
      <c r="H14" s="140" t="s">
        <v>274</v>
      </c>
    </row>
    <row r="15" spans="1:8" s="21" customFormat="1" ht="51" x14ac:dyDescent="0.2">
      <c r="A15" s="132">
        <v>10</v>
      </c>
      <c r="B15" s="348" t="s">
        <v>392</v>
      </c>
      <c r="C15" s="69" t="s">
        <v>215</v>
      </c>
      <c r="D15" s="134">
        <v>43070</v>
      </c>
      <c r="E15" s="69" t="s">
        <v>216</v>
      </c>
      <c r="F15" s="139" t="s">
        <v>149</v>
      </c>
      <c r="G15" s="139" t="s">
        <v>157</v>
      </c>
      <c r="H15" s="140" t="s">
        <v>280</v>
      </c>
    </row>
    <row r="16" spans="1:8" s="21" customFormat="1" ht="96" customHeight="1" x14ac:dyDescent="0.2">
      <c r="A16" s="132">
        <v>11</v>
      </c>
      <c r="B16" s="133" t="s">
        <v>393</v>
      </c>
      <c r="C16" s="69" t="s">
        <v>215</v>
      </c>
      <c r="D16" s="134">
        <v>42705</v>
      </c>
      <c r="E16" s="69" t="s">
        <v>216</v>
      </c>
      <c r="F16" s="139" t="s">
        <v>149</v>
      </c>
      <c r="G16" s="139" t="s">
        <v>149</v>
      </c>
      <c r="H16" s="136" t="s">
        <v>285</v>
      </c>
    </row>
    <row r="17" spans="1:8" s="21" customFormat="1" ht="159" customHeight="1" x14ac:dyDescent="0.2">
      <c r="A17" s="132">
        <v>12</v>
      </c>
      <c r="B17" s="348" t="s">
        <v>394</v>
      </c>
      <c r="C17" s="69" t="s">
        <v>215</v>
      </c>
      <c r="D17" s="134">
        <v>42705</v>
      </c>
      <c r="E17" s="69" t="s">
        <v>217</v>
      </c>
      <c r="F17" s="135">
        <v>0.5</v>
      </c>
      <c r="G17" s="135">
        <v>0.97</v>
      </c>
      <c r="H17" s="140" t="s">
        <v>395</v>
      </c>
    </row>
    <row r="18" spans="1:8" s="21" customFormat="1" ht="195.75" customHeight="1" x14ac:dyDescent="0.2">
      <c r="A18" s="132">
        <v>13</v>
      </c>
      <c r="B18" s="348" t="s">
        <v>396</v>
      </c>
      <c r="C18" s="69" t="s">
        <v>215</v>
      </c>
      <c r="D18" s="134">
        <v>42614</v>
      </c>
      <c r="E18" s="69" t="s">
        <v>216</v>
      </c>
      <c r="F18" s="135" t="s">
        <v>149</v>
      </c>
      <c r="G18" s="135" t="s">
        <v>149</v>
      </c>
      <c r="H18" s="141" t="s">
        <v>286</v>
      </c>
    </row>
    <row r="19" spans="1:8" s="21" customFormat="1" ht="121.5" customHeight="1" x14ac:dyDescent="0.2">
      <c r="A19" s="132">
        <v>14</v>
      </c>
      <c r="B19" s="133" t="s">
        <v>210</v>
      </c>
      <c r="C19" s="69" t="s">
        <v>161</v>
      </c>
      <c r="D19" s="134">
        <v>42614</v>
      </c>
      <c r="E19" s="69" t="s">
        <v>216</v>
      </c>
      <c r="F19" s="139" t="s">
        <v>149</v>
      </c>
      <c r="G19" s="139" t="s">
        <v>149</v>
      </c>
      <c r="H19" s="136" t="s">
        <v>397</v>
      </c>
    </row>
    <row r="20" spans="1:8" s="21" customFormat="1" ht="38.25" x14ac:dyDescent="0.2">
      <c r="A20" s="132">
        <v>15</v>
      </c>
      <c r="B20" s="133" t="s">
        <v>211</v>
      </c>
      <c r="C20" s="69" t="s">
        <v>161</v>
      </c>
      <c r="D20" s="134">
        <v>42887</v>
      </c>
      <c r="E20" s="69" t="s">
        <v>216</v>
      </c>
      <c r="F20" s="139" t="s">
        <v>149</v>
      </c>
      <c r="G20" s="139" t="s">
        <v>157</v>
      </c>
      <c r="H20" s="142" t="s">
        <v>291</v>
      </c>
    </row>
    <row r="21" spans="1:8" s="21" customFormat="1" ht="66" customHeight="1" x14ac:dyDescent="0.2">
      <c r="A21" s="132">
        <v>16</v>
      </c>
      <c r="B21" s="133" t="s">
        <v>398</v>
      </c>
      <c r="C21" s="69" t="s">
        <v>215</v>
      </c>
      <c r="D21" s="134">
        <v>42887</v>
      </c>
      <c r="E21" s="69" t="s">
        <v>216</v>
      </c>
      <c r="F21" s="139" t="s">
        <v>149</v>
      </c>
      <c r="G21" s="139" t="s">
        <v>149</v>
      </c>
      <c r="H21" s="143" t="s">
        <v>281</v>
      </c>
    </row>
    <row r="22" spans="1:8" s="21" customFormat="1" ht="87.75" customHeight="1" x14ac:dyDescent="0.2">
      <c r="A22" s="132">
        <v>17</v>
      </c>
      <c r="B22" s="133" t="s">
        <v>399</v>
      </c>
      <c r="C22" s="69" t="s">
        <v>215</v>
      </c>
      <c r="D22" s="134">
        <v>42736</v>
      </c>
      <c r="E22" s="69" t="s">
        <v>216</v>
      </c>
      <c r="F22" s="139" t="s">
        <v>149</v>
      </c>
      <c r="G22" s="139" t="s">
        <v>157</v>
      </c>
      <c r="H22" s="144" t="s">
        <v>282</v>
      </c>
    </row>
    <row r="23" spans="1:8" s="21" customFormat="1" ht="42.75" customHeight="1" x14ac:dyDescent="0.2">
      <c r="A23" s="132">
        <v>18</v>
      </c>
      <c r="B23" s="349" t="s">
        <v>212</v>
      </c>
      <c r="C23" s="69" t="s">
        <v>215</v>
      </c>
      <c r="D23" s="134">
        <v>42705</v>
      </c>
      <c r="E23" s="69" t="s">
        <v>217</v>
      </c>
      <c r="F23" s="135">
        <v>0.5</v>
      </c>
      <c r="G23" s="135">
        <v>0.3</v>
      </c>
      <c r="H23" s="145" t="s">
        <v>400</v>
      </c>
    </row>
    <row r="24" spans="1:8" s="21" customFormat="1" ht="38.25" x14ac:dyDescent="0.2">
      <c r="A24" s="132">
        <v>19</v>
      </c>
      <c r="B24" s="348" t="s">
        <v>401</v>
      </c>
      <c r="C24" s="69" t="s">
        <v>161</v>
      </c>
      <c r="D24" s="134">
        <v>43282</v>
      </c>
      <c r="E24" s="69" t="s">
        <v>216</v>
      </c>
      <c r="F24" s="139" t="s">
        <v>149</v>
      </c>
      <c r="G24" s="139" t="s">
        <v>157</v>
      </c>
      <c r="H24" s="145"/>
    </row>
    <row r="25" spans="1:8" s="21" customFormat="1" ht="81" customHeight="1" x14ac:dyDescent="0.2">
      <c r="A25" s="132">
        <v>20</v>
      </c>
      <c r="B25" s="133" t="s">
        <v>213</v>
      </c>
      <c r="C25" s="69" t="s">
        <v>215</v>
      </c>
      <c r="D25" s="134">
        <v>42614</v>
      </c>
      <c r="E25" s="69" t="s">
        <v>216</v>
      </c>
      <c r="F25" s="139" t="s">
        <v>149</v>
      </c>
      <c r="G25" s="139" t="s">
        <v>149</v>
      </c>
      <c r="H25" s="140" t="s">
        <v>297</v>
      </c>
    </row>
    <row r="26" spans="1:8" x14ac:dyDescent="0.2">
      <c r="B26" s="350"/>
    </row>
    <row r="27" spans="1:8" x14ac:dyDescent="0.2">
      <c r="B27" s="350"/>
    </row>
    <row r="28" spans="1:8" x14ac:dyDescent="0.2">
      <c r="B28" s="350"/>
    </row>
    <row r="29" spans="1:8" x14ac:dyDescent="0.2">
      <c r="B29" s="350"/>
    </row>
    <row r="30" spans="1:8" x14ac:dyDescent="0.2">
      <c r="B30" s="350"/>
    </row>
    <row r="31" spans="1:8" x14ac:dyDescent="0.2">
      <c r="B31" s="350"/>
    </row>
    <row r="32" spans="1:8" x14ac:dyDescent="0.2">
      <c r="B32" s="350"/>
    </row>
    <row r="33" spans="2:2" x14ac:dyDescent="0.2">
      <c r="B33" s="350"/>
    </row>
    <row r="34" spans="2:2" x14ac:dyDescent="0.2">
      <c r="B34" s="350"/>
    </row>
    <row r="35" spans="2:2" x14ac:dyDescent="0.2">
      <c r="B35" s="350"/>
    </row>
    <row r="36" spans="2:2" x14ac:dyDescent="0.2">
      <c r="B36" s="350"/>
    </row>
  </sheetData>
  <dataValidations count="3">
    <dataValidation allowBlank="1" showInputMessage="1" showErrorMessage="1" prompt="Inserire il mese ed anno: esempio 03-2016. Le date non possono cambiare rispetto a quelle del precedente monitoraggio" sqref="D6:D25"/>
    <dataValidation type="list" allowBlank="1" showInputMessage="1" showErrorMessage="1" error="Per cortesia inserisci le voci dal menu a tendina" prompt="Inserisci i fondi relativi agli interventi. Per cortesia utilizza il menu a tendina" sqref="C6:C25">
      <formula1>"FESR , FSE, FESR/FSE, FEASR , FSC, FESR e/oFSE+altri, altri"</formula1>
    </dataValidation>
    <dataValidation type="list" allowBlank="1" showInputMessage="1" showErrorMessage="1" prompt="Segliere dal menu a tendina._x000a_" sqref="E6:E25">
      <formula1>"gg , mesi , % , realizzato:si/no"</formula1>
    </dataValidation>
  </dataValidations>
  <pageMargins left="0.70866141732283472" right="0.70866141732283472" top="0.74803149606299213" bottom="0.74803149606299213" header="0.31496062992125984" footer="0.31496062992125984"/>
  <pageSetup paperSize="8" scale="5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46"/>
  <sheetViews>
    <sheetView zoomScaleNormal="100" zoomScalePageLayoutView="75" workbookViewId="0">
      <selection activeCell="E10" sqref="E10"/>
    </sheetView>
  </sheetViews>
  <sheetFormatPr defaultColWidth="8.85546875" defaultRowHeight="15" x14ac:dyDescent="0.25"/>
  <cols>
    <col min="1" max="1" width="8.85546875" style="192"/>
    <col min="2" max="2" width="40.42578125" style="146" customWidth="1"/>
    <col min="3" max="3" width="22" style="146" customWidth="1"/>
    <col min="4" max="4" width="19.42578125" style="146" customWidth="1"/>
    <col min="5" max="5" width="32.7109375" style="146" customWidth="1"/>
    <col min="6" max="6" width="12" style="146" customWidth="1"/>
    <col min="7" max="7" width="55" style="146" bestFit="1" customWidth="1"/>
    <col min="8" max="8" width="19.140625" style="146" customWidth="1"/>
    <col min="9" max="9" width="17.7109375" style="146" customWidth="1"/>
    <col min="10" max="10" width="36" style="146" customWidth="1"/>
    <col min="11" max="16384" width="8.85546875" style="146"/>
  </cols>
  <sheetData>
    <row r="1" spans="1:10" x14ac:dyDescent="0.25">
      <c r="A1" s="8" t="s">
        <v>96</v>
      </c>
    </row>
    <row r="3" spans="1:10" s="147" customFormat="1" ht="18.75" x14ac:dyDescent="0.25">
      <c r="A3" s="367" t="s">
        <v>7</v>
      </c>
      <c r="B3" s="368"/>
      <c r="C3" s="368"/>
      <c r="D3" s="368"/>
      <c r="E3" s="368"/>
      <c r="F3" s="368"/>
      <c r="G3" s="368"/>
      <c r="H3" s="368"/>
      <c r="I3" s="368"/>
      <c r="J3" s="368"/>
    </row>
    <row r="4" spans="1:10" s="147" customFormat="1" x14ac:dyDescent="0.25">
      <c r="A4" s="148">
        <v>0</v>
      </c>
      <c r="B4" s="71">
        <v>1</v>
      </c>
      <c r="C4" s="71">
        <v>2</v>
      </c>
      <c r="D4" s="71">
        <v>3</v>
      </c>
      <c r="E4" s="71">
        <v>4</v>
      </c>
      <c r="F4" s="71">
        <v>5</v>
      </c>
      <c r="G4" s="71">
        <v>6</v>
      </c>
      <c r="H4" s="71">
        <v>7</v>
      </c>
      <c r="I4" s="71">
        <v>8</v>
      </c>
      <c r="J4" s="71">
        <v>9</v>
      </c>
    </row>
    <row r="5" spans="1:10" s="150" customFormat="1" ht="45" x14ac:dyDescent="0.25">
      <c r="A5" s="149" t="s">
        <v>10</v>
      </c>
      <c r="B5" s="70" t="s">
        <v>116</v>
      </c>
      <c r="C5" s="70" t="s">
        <v>117</v>
      </c>
      <c r="D5" s="70" t="s">
        <v>118</v>
      </c>
      <c r="E5" s="70" t="s">
        <v>16</v>
      </c>
      <c r="F5" s="70" t="s">
        <v>17</v>
      </c>
      <c r="G5" s="70" t="s">
        <v>115</v>
      </c>
      <c r="H5" s="70" t="s">
        <v>114</v>
      </c>
      <c r="I5" s="70" t="s">
        <v>81</v>
      </c>
      <c r="J5" s="72" t="s">
        <v>18</v>
      </c>
    </row>
    <row r="6" spans="1:10" s="147" customFormat="1" ht="61.5" customHeight="1" x14ac:dyDescent="0.25">
      <c r="A6" s="371">
        <v>1</v>
      </c>
      <c r="B6" s="373" t="s">
        <v>308</v>
      </c>
      <c r="C6" s="375">
        <v>286030267.99999988</v>
      </c>
      <c r="D6" s="377">
        <v>42886</v>
      </c>
      <c r="E6" s="358" t="s">
        <v>306</v>
      </c>
      <c r="F6" s="358" t="s">
        <v>309</v>
      </c>
      <c r="G6" s="151" t="s">
        <v>238</v>
      </c>
      <c r="H6" s="358" t="s">
        <v>227</v>
      </c>
      <c r="I6" s="360" t="s">
        <v>235</v>
      </c>
      <c r="J6" s="362"/>
    </row>
    <row r="7" spans="1:10" s="147" customFormat="1" ht="51" customHeight="1" x14ac:dyDescent="0.25">
      <c r="A7" s="372"/>
      <c r="B7" s="374"/>
      <c r="C7" s="376"/>
      <c r="D7" s="378"/>
      <c r="E7" s="359"/>
      <c r="F7" s="359"/>
      <c r="G7" s="152" t="s">
        <v>222</v>
      </c>
      <c r="H7" s="359"/>
      <c r="I7" s="361"/>
      <c r="J7" s="363"/>
    </row>
    <row r="8" spans="1:10" s="150" customFormat="1" ht="57.75" customHeight="1" x14ac:dyDescent="0.25">
      <c r="A8" s="153">
        <v>2</v>
      </c>
      <c r="B8" s="154" t="s">
        <v>402</v>
      </c>
      <c r="C8" s="123">
        <v>15000000</v>
      </c>
      <c r="D8" s="155">
        <v>42773</v>
      </c>
      <c r="E8" s="153">
        <v>1</v>
      </c>
      <c r="F8" s="153" t="s">
        <v>287</v>
      </c>
      <c r="G8" s="64" t="s">
        <v>232</v>
      </c>
      <c r="H8" s="156" t="s">
        <v>233</v>
      </c>
      <c r="I8" s="156" t="s">
        <v>224</v>
      </c>
      <c r="J8" s="157"/>
    </row>
    <row r="9" spans="1:10" s="147" customFormat="1" ht="30" x14ac:dyDescent="0.25">
      <c r="A9" s="158">
        <v>3</v>
      </c>
      <c r="B9" s="159" t="s">
        <v>403</v>
      </c>
      <c r="C9" s="160">
        <v>134979237</v>
      </c>
      <c r="D9" s="155">
        <v>42578</v>
      </c>
      <c r="E9" s="158">
        <v>2</v>
      </c>
      <c r="F9" s="158" t="s">
        <v>221</v>
      </c>
      <c r="G9" s="64" t="s">
        <v>222</v>
      </c>
      <c r="H9" s="161" t="s">
        <v>223</v>
      </c>
      <c r="I9" s="161" t="s">
        <v>224</v>
      </c>
      <c r="J9" s="157" t="s">
        <v>225</v>
      </c>
    </row>
    <row r="10" spans="1:10" s="147" customFormat="1" ht="165" x14ac:dyDescent="0.25">
      <c r="A10" s="158">
        <v>4</v>
      </c>
      <c r="B10" s="159" t="s">
        <v>404</v>
      </c>
      <c r="C10" s="160">
        <v>56179200</v>
      </c>
      <c r="D10" s="162">
        <v>42348</v>
      </c>
      <c r="E10" s="158" t="s">
        <v>259</v>
      </c>
      <c r="F10" s="158" t="s">
        <v>226</v>
      </c>
      <c r="G10" s="64" t="s">
        <v>222</v>
      </c>
      <c r="H10" s="156" t="s">
        <v>227</v>
      </c>
      <c r="I10" s="161" t="s">
        <v>224</v>
      </c>
      <c r="J10" s="163" t="s">
        <v>228</v>
      </c>
    </row>
    <row r="11" spans="1:10" s="147" customFormat="1" ht="120" x14ac:dyDescent="0.25">
      <c r="A11" s="158">
        <v>5</v>
      </c>
      <c r="B11" s="159" t="s">
        <v>405</v>
      </c>
      <c r="C11" s="160">
        <v>50889503.869999997</v>
      </c>
      <c r="D11" s="162">
        <v>42508</v>
      </c>
      <c r="E11" s="158" t="s">
        <v>237</v>
      </c>
      <c r="F11" s="158" t="s">
        <v>185</v>
      </c>
      <c r="G11" s="64" t="s">
        <v>238</v>
      </c>
      <c r="H11" s="156" t="s">
        <v>239</v>
      </c>
      <c r="I11" s="161" t="s">
        <v>235</v>
      </c>
      <c r="J11" s="163" t="s">
        <v>263</v>
      </c>
    </row>
    <row r="12" spans="1:10" s="147" customFormat="1" ht="75" x14ac:dyDescent="0.25">
      <c r="A12" s="158">
        <v>6</v>
      </c>
      <c r="B12" s="159" t="s">
        <v>257</v>
      </c>
      <c r="C12" s="160">
        <v>37000000</v>
      </c>
      <c r="D12" s="162">
        <v>42696</v>
      </c>
      <c r="E12" s="158" t="s">
        <v>258</v>
      </c>
      <c r="F12" s="158"/>
      <c r="G12" s="64" t="s">
        <v>222</v>
      </c>
      <c r="H12" s="164" t="s">
        <v>223</v>
      </c>
      <c r="I12" s="165" t="s">
        <v>224</v>
      </c>
      <c r="J12" s="163" t="s">
        <v>260</v>
      </c>
    </row>
    <row r="13" spans="1:10" s="147" customFormat="1" x14ac:dyDescent="0.25">
      <c r="A13" s="158"/>
      <c r="B13" s="159"/>
      <c r="C13" s="160"/>
      <c r="D13" s="162"/>
      <c r="E13" s="166"/>
      <c r="F13" s="158"/>
      <c r="G13" s="64"/>
      <c r="H13" s="164"/>
      <c r="I13" s="165"/>
      <c r="J13" s="163"/>
    </row>
    <row r="14" spans="1:10" s="147" customFormat="1" x14ac:dyDescent="0.25">
      <c r="A14" s="167"/>
    </row>
    <row r="15" spans="1:10" s="147" customFormat="1" x14ac:dyDescent="0.25">
      <c r="A15" s="167"/>
    </row>
    <row r="16" spans="1:10" s="147" customFormat="1" ht="18.75" x14ac:dyDescent="0.25">
      <c r="A16" s="367" t="s">
        <v>6</v>
      </c>
      <c r="B16" s="368"/>
      <c r="C16" s="368"/>
      <c r="D16" s="368"/>
      <c r="E16" s="368"/>
      <c r="F16" s="368"/>
      <c r="G16" s="368"/>
      <c r="H16" s="368"/>
      <c r="I16" s="368"/>
      <c r="J16" s="368"/>
    </row>
    <row r="17" spans="1:10" s="147" customFormat="1" x14ac:dyDescent="0.25">
      <c r="A17" s="70">
        <v>0</v>
      </c>
      <c r="B17" s="70">
        <v>1</v>
      </c>
      <c r="C17" s="70">
        <v>2</v>
      </c>
      <c r="D17" s="70">
        <v>3</v>
      </c>
      <c r="E17" s="70">
        <v>4</v>
      </c>
      <c r="F17" s="70">
        <v>5</v>
      </c>
      <c r="G17" s="70">
        <v>6</v>
      </c>
      <c r="H17" s="70">
        <v>7</v>
      </c>
      <c r="I17" s="70">
        <v>8</v>
      </c>
      <c r="J17" s="70">
        <v>9</v>
      </c>
    </row>
    <row r="18" spans="1:10" s="147" customFormat="1" ht="45" x14ac:dyDescent="0.25">
      <c r="A18" s="70" t="s">
        <v>10</v>
      </c>
      <c r="B18" s="70" t="s">
        <v>116</v>
      </c>
      <c r="C18" s="70" t="s">
        <v>117</v>
      </c>
      <c r="D18" s="70" t="s">
        <v>118</v>
      </c>
      <c r="E18" s="70" t="s">
        <v>16</v>
      </c>
      <c r="F18" s="70" t="s">
        <v>17</v>
      </c>
      <c r="G18" s="70" t="s">
        <v>115</v>
      </c>
      <c r="H18" s="70" t="s">
        <v>114</v>
      </c>
      <c r="I18" s="70" t="s">
        <v>81</v>
      </c>
      <c r="J18" s="70" t="s">
        <v>18</v>
      </c>
    </row>
    <row r="19" spans="1:10" s="147" customFormat="1" x14ac:dyDescent="0.2">
      <c r="A19" s="168"/>
      <c r="B19" s="169"/>
      <c r="C19" s="170"/>
      <c r="D19" s="171"/>
      <c r="E19" s="172"/>
      <c r="F19" s="173"/>
      <c r="G19" s="174"/>
      <c r="H19" s="175"/>
      <c r="I19" s="174"/>
      <c r="J19" s="176"/>
    </row>
    <row r="20" spans="1:10" s="147" customFormat="1" ht="117" customHeight="1" x14ac:dyDescent="0.25">
      <c r="A20" s="158">
        <v>7</v>
      </c>
      <c r="B20" s="159" t="s">
        <v>268</v>
      </c>
      <c r="C20" s="65">
        <v>50500000</v>
      </c>
      <c r="D20" s="158" t="s">
        <v>229</v>
      </c>
      <c r="E20" s="158" t="s">
        <v>230</v>
      </c>
      <c r="F20" s="158" t="s">
        <v>231</v>
      </c>
      <c r="G20" s="64" t="s">
        <v>232</v>
      </c>
      <c r="H20" s="156" t="s">
        <v>233</v>
      </c>
      <c r="I20" s="164" t="s">
        <v>224</v>
      </c>
      <c r="J20" s="163" t="s">
        <v>261</v>
      </c>
    </row>
    <row r="21" spans="1:10" s="147" customFormat="1" x14ac:dyDescent="0.2">
      <c r="A21" s="168"/>
      <c r="B21" s="169"/>
      <c r="C21" s="170"/>
      <c r="D21" s="171"/>
      <c r="E21" s="176"/>
      <c r="F21" s="177"/>
      <c r="G21" s="174"/>
      <c r="H21" s="175"/>
      <c r="I21" s="174"/>
      <c r="J21" s="176"/>
    </row>
    <row r="22" spans="1:10" x14ac:dyDescent="0.25">
      <c r="A22" s="178"/>
      <c r="B22" s="179"/>
      <c r="C22" s="179"/>
      <c r="D22" s="179"/>
      <c r="E22" s="179"/>
      <c r="F22" s="179"/>
      <c r="G22" s="179"/>
      <c r="H22" s="179"/>
      <c r="I22" s="179"/>
      <c r="J22" s="179"/>
    </row>
    <row r="23" spans="1:10" x14ac:dyDescent="0.25">
      <c r="A23" s="178"/>
      <c r="B23" s="179"/>
      <c r="C23" s="179"/>
      <c r="D23" s="179"/>
      <c r="E23" s="179"/>
      <c r="F23" s="179"/>
      <c r="G23" s="179"/>
      <c r="H23" s="179"/>
      <c r="I23" s="179"/>
      <c r="J23" s="179"/>
    </row>
    <row r="24" spans="1:10" ht="18.75" x14ac:dyDescent="0.25">
      <c r="A24" s="370" t="s">
        <v>169</v>
      </c>
      <c r="B24" s="370"/>
      <c r="C24" s="370"/>
      <c r="D24" s="370"/>
      <c r="E24" s="370"/>
      <c r="F24" s="370"/>
      <c r="G24" s="370"/>
      <c r="H24" s="370"/>
      <c r="I24" s="370"/>
      <c r="J24" s="370"/>
    </row>
    <row r="25" spans="1:10" x14ac:dyDescent="0.25">
      <c r="A25" s="180">
        <v>0</v>
      </c>
      <c r="B25" s="180">
        <v>1</v>
      </c>
      <c r="C25" s="180">
        <v>2</v>
      </c>
      <c r="D25" s="180">
        <v>3</v>
      </c>
      <c r="E25" s="180">
        <v>4</v>
      </c>
      <c r="F25" s="180">
        <v>5</v>
      </c>
      <c r="G25" s="180">
        <v>6</v>
      </c>
      <c r="H25" s="180">
        <v>7</v>
      </c>
      <c r="I25" s="180">
        <v>8</v>
      </c>
      <c r="J25" s="180">
        <v>9</v>
      </c>
    </row>
    <row r="26" spans="1:10" ht="45" x14ac:dyDescent="0.25">
      <c r="A26" s="180" t="s">
        <v>10</v>
      </c>
      <c r="B26" s="180" t="s">
        <v>116</v>
      </c>
      <c r="C26" s="180" t="s">
        <v>117</v>
      </c>
      <c r="D26" s="180" t="s">
        <v>118</v>
      </c>
      <c r="E26" s="180" t="s">
        <v>16</v>
      </c>
      <c r="F26" s="180" t="s">
        <v>17</v>
      </c>
      <c r="G26" s="180" t="s">
        <v>115</v>
      </c>
      <c r="H26" s="180" t="s">
        <v>114</v>
      </c>
      <c r="I26" s="180" t="s">
        <v>81</v>
      </c>
      <c r="J26" s="180" t="s">
        <v>18</v>
      </c>
    </row>
    <row r="27" spans="1:10" ht="75" x14ac:dyDescent="0.25">
      <c r="A27" s="158">
        <v>10</v>
      </c>
      <c r="B27" s="159" t="s">
        <v>256</v>
      </c>
      <c r="C27" s="181">
        <v>100000000</v>
      </c>
      <c r="D27" s="182">
        <v>42510</v>
      </c>
      <c r="E27" s="183" t="s">
        <v>234</v>
      </c>
      <c r="F27" s="184" t="s">
        <v>253</v>
      </c>
      <c r="G27" s="64" t="s">
        <v>232</v>
      </c>
      <c r="H27" s="185" t="s">
        <v>233</v>
      </c>
      <c r="I27" s="185" t="s">
        <v>235</v>
      </c>
      <c r="J27" s="186"/>
    </row>
    <row r="28" spans="1:10" ht="135" x14ac:dyDescent="0.25">
      <c r="A28" s="158">
        <v>12</v>
      </c>
      <c r="B28" s="159" t="s">
        <v>255</v>
      </c>
      <c r="C28" s="181">
        <v>28210000</v>
      </c>
      <c r="D28" s="182">
        <v>42579</v>
      </c>
      <c r="E28" s="187" t="s">
        <v>236</v>
      </c>
      <c r="F28" s="184" t="s">
        <v>254</v>
      </c>
      <c r="G28" s="64" t="s">
        <v>232</v>
      </c>
      <c r="H28" s="185" t="s">
        <v>233</v>
      </c>
      <c r="I28" s="185" t="s">
        <v>224</v>
      </c>
      <c r="J28" s="186"/>
    </row>
    <row r="29" spans="1:10" x14ac:dyDescent="0.25">
      <c r="A29" s="178"/>
      <c r="B29" s="179"/>
      <c r="C29" s="179"/>
      <c r="D29" s="179"/>
      <c r="E29" s="179"/>
      <c r="F29" s="179"/>
      <c r="G29" s="179"/>
      <c r="H29" s="179"/>
      <c r="I29" s="179"/>
      <c r="J29" s="179"/>
    </row>
    <row r="30" spans="1:10" x14ac:dyDescent="0.25">
      <c r="A30" s="178"/>
      <c r="B30" s="179"/>
      <c r="C30" s="179"/>
      <c r="D30" s="179"/>
      <c r="E30" s="179"/>
      <c r="F30" s="179"/>
      <c r="G30" s="179"/>
      <c r="H30" s="179"/>
      <c r="I30" s="179"/>
      <c r="J30" s="179"/>
    </row>
    <row r="31" spans="1:10" x14ac:dyDescent="0.25">
      <c r="A31" s="178"/>
      <c r="B31" s="179"/>
      <c r="C31" s="179"/>
      <c r="D31" s="179"/>
      <c r="E31" s="179"/>
      <c r="F31" s="179"/>
      <c r="G31" s="179"/>
      <c r="H31" s="179"/>
      <c r="I31" s="179"/>
      <c r="J31" s="179"/>
    </row>
    <row r="32" spans="1:10" x14ac:dyDescent="0.25">
      <c r="A32" s="178"/>
      <c r="B32" s="179"/>
      <c r="C32" s="179"/>
      <c r="D32" s="179"/>
      <c r="E32" s="179"/>
      <c r="F32" s="179"/>
      <c r="G32" s="179"/>
      <c r="H32" s="179"/>
      <c r="I32" s="179"/>
      <c r="J32" s="179"/>
    </row>
    <row r="33" spans="1:10" x14ac:dyDescent="0.25">
      <c r="A33" s="369" t="s">
        <v>64</v>
      </c>
      <c r="B33" s="369"/>
      <c r="C33" s="369"/>
      <c r="D33" s="369"/>
      <c r="E33" s="369"/>
      <c r="F33" s="369"/>
      <c r="G33" s="369"/>
    </row>
    <row r="34" spans="1:10" x14ac:dyDescent="0.25">
      <c r="A34" s="15">
        <v>0</v>
      </c>
      <c r="B34" s="365" t="s">
        <v>113</v>
      </c>
      <c r="C34" s="366"/>
      <c r="D34" s="366"/>
      <c r="E34" s="366"/>
      <c r="F34" s="366"/>
      <c r="G34" s="366"/>
      <c r="H34" s="366"/>
      <c r="I34" s="188"/>
    </row>
    <row r="35" spans="1:10" x14ac:dyDescent="0.25">
      <c r="A35" s="15">
        <v>1</v>
      </c>
      <c r="B35" s="365" t="s">
        <v>77</v>
      </c>
      <c r="C35" s="366"/>
      <c r="D35" s="366"/>
      <c r="E35" s="366"/>
      <c r="F35" s="366"/>
      <c r="G35" s="366"/>
      <c r="H35" s="366"/>
      <c r="I35" s="189"/>
    </row>
    <row r="36" spans="1:10" x14ac:dyDescent="0.25">
      <c r="A36" s="15">
        <v>2</v>
      </c>
      <c r="B36" s="365" t="s">
        <v>112</v>
      </c>
      <c r="C36" s="366"/>
      <c r="D36" s="366"/>
      <c r="E36" s="366"/>
      <c r="F36" s="366"/>
      <c r="G36" s="366"/>
      <c r="H36" s="366"/>
      <c r="I36" s="189"/>
    </row>
    <row r="37" spans="1:10" x14ac:dyDescent="0.25">
      <c r="A37" s="15">
        <v>3</v>
      </c>
      <c r="B37" s="365" t="s">
        <v>97</v>
      </c>
      <c r="C37" s="366"/>
      <c r="D37" s="366"/>
      <c r="E37" s="366"/>
      <c r="F37" s="366"/>
      <c r="G37" s="366"/>
      <c r="H37" s="366"/>
      <c r="I37" s="189"/>
    </row>
    <row r="38" spans="1:10" x14ac:dyDescent="0.25">
      <c r="A38" s="15">
        <v>4</v>
      </c>
      <c r="B38" s="365" t="s">
        <v>80</v>
      </c>
      <c r="C38" s="366"/>
      <c r="D38" s="366"/>
      <c r="E38" s="366"/>
      <c r="F38" s="366"/>
      <c r="G38" s="366"/>
      <c r="H38" s="366"/>
      <c r="I38" s="189"/>
    </row>
    <row r="39" spans="1:10" x14ac:dyDescent="0.25">
      <c r="A39" s="15">
        <v>5</v>
      </c>
      <c r="B39" s="365" t="s">
        <v>79</v>
      </c>
      <c r="C39" s="366"/>
      <c r="D39" s="366"/>
      <c r="E39" s="366"/>
      <c r="F39" s="366"/>
      <c r="G39" s="366"/>
      <c r="H39" s="366"/>
      <c r="I39" s="188"/>
    </row>
    <row r="40" spans="1:10" x14ac:dyDescent="0.25">
      <c r="A40" s="15">
        <v>6</v>
      </c>
      <c r="B40" s="365" t="s">
        <v>406</v>
      </c>
      <c r="C40" s="366"/>
      <c r="D40" s="366"/>
      <c r="E40" s="366"/>
      <c r="F40" s="366"/>
      <c r="G40" s="366"/>
      <c r="H40" s="366"/>
      <c r="I40" s="188"/>
    </row>
    <row r="41" spans="1:10" x14ac:dyDescent="0.25">
      <c r="A41" s="15">
        <v>7</v>
      </c>
      <c r="B41" s="365" t="s">
        <v>120</v>
      </c>
      <c r="C41" s="366"/>
      <c r="D41" s="366"/>
      <c r="E41" s="366"/>
      <c r="F41" s="366"/>
      <c r="G41" s="366"/>
      <c r="H41" s="366"/>
      <c r="I41" s="189"/>
    </row>
    <row r="42" spans="1:10" x14ac:dyDescent="0.25">
      <c r="A42" s="15">
        <v>8</v>
      </c>
      <c r="B42" s="365" t="s">
        <v>407</v>
      </c>
      <c r="C42" s="366"/>
      <c r="D42" s="366"/>
      <c r="E42" s="366"/>
      <c r="F42" s="366"/>
      <c r="G42" s="366"/>
      <c r="H42" s="366"/>
      <c r="I42" s="189"/>
    </row>
    <row r="43" spans="1:10" x14ac:dyDescent="0.25">
      <c r="A43" s="15">
        <v>9</v>
      </c>
      <c r="B43" s="365" t="s">
        <v>78</v>
      </c>
      <c r="C43" s="366"/>
      <c r="D43" s="366"/>
      <c r="E43" s="366"/>
      <c r="F43" s="366"/>
      <c r="G43" s="366"/>
      <c r="H43" s="366"/>
      <c r="I43" s="189"/>
    </row>
    <row r="45" spans="1:10" x14ac:dyDescent="0.25">
      <c r="A45" s="11"/>
      <c r="B45" s="190" t="s">
        <v>71</v>
      </c>
      <c r="C45" s="12"/>
      <c r="D45" s="12"/>
      <c r="E45" s="12"/>
      <c r="F45" s="12"/>
      <c r="G45" s="12"/>
      <c r="H45" s="11"/>
      <c r="I45" s="11"/>
      <c r="J45" s="11"/>
    </row>
    <row r="46" spans="1:10" ht="39.75" customHeight="1" x14ac:dyDescent="0.25">
      <c r="A46" s="191"/>
      <c r="B46" s="364" t="s">
        <v>119</v>
      </c>
      <c r="C46" s="364"/>
      <c r="D46" s="364"/>
      <c r="E46" s="364"/>
      <c r="F46" s="364"/>
      <c r="G46" s="6"/>
      <c r="H46" s="10"/>
      <c r="I46" s="10"/>
      <c r="J46" s="10"/>
    </row>
  </sheetData>
  <autoFilter ref="A4:J11"/>
  <dataConsolidate/>
  <mergeCells count="24">
    <mergeCell ref="A3:J3"/>
    <mergeCell ref="A16:J16"/>
    <mergeCell ref="A33:G33"/>
    <mergeCell ref="B34:H34"/>
    <mergeCell ref="B43:H43"/>
    <mergeCell ref="B39:H39"/>
    <mergeCell ref="B40:H40"/>
    <mergeCell ref="B41:H41"/>
    <mergeCell ref="B42:H42"/>
    <mergeCell ref="A24:J24"/>
    <mergeCell ref="A6:A7"/>
    <mergeCell ref="B6:B7"/>
    <mergeCell ref="C6:C7"/>
    <mergeCell ref="D6:D7"/>
    <mergeCell ref="E6:E7"/>
    <mergeCell ref="F6:F7"/>
    <mergeCell ref="H6:H7"/>
    <mergeCell ref="I6:I7"/>
    <mergeCell ref="J6:J7"/>
    <mergeCell ref="B46:F46"/>
    <mergeCell ref="B35:H35"/>
    <mergeCell ref="B36:H36"/>
    <mergeCell ref="B37:H37"/>
    <mergeCell ref="B38:H38"/>
  </mergeCells>
  <dataValidations count="7">
    <dataValidation type="list" allowBlank="1" showInputMessage="1" showErrorMessage="1" sqref="G13"/>
    <dataValidation type="list" allowBlank="1" showInputMessage="1" showErrorMessage="1" sqref="H11:H13 H19 H21 H6 H8">
      <formula1>"-, 1-Bando, 2 – Circolare, 3 – Avviso ad evidenza pubblica, 4 – Manifestazione di interesse, 5 - Procedura negoziale, 6 – Individuazione diretta nel programma"</formula1>
    </dataValidation>
    <dataValidation type="list" allowBlank="1" showInputMessage="1" showErrorMessage="1" sqref="I11:I13 I19 I21 I6 I8">
      <formula1>"-,1-titolarità diretta, 2 - regia"</formula1>
    </dataValidation>
    <dataValidation type="list" allowBlank="1" showInputMessage="1" showErrorMessage="1" sqref="G21 G11 G19 G6:G8">
      <formula1>"- , 1-realizzazione di lavori pubblici, 2-acquisto di beni e servizi, 3-erogazione di finanziamenti e servizi a singoli beneficiari, 4 - Sottoscrizione iniziale o aumento di capitale sociale (compresi spin off), fondi di rischio o di garanzia"</formula1>
    </dataValidation>
    <dataValidation type="list" allowBlank="1" showErrorMessage="1" sqref="G9:G10 G20 G27:G28 G12">
      <mc:AlternateContent xmlns:x12ac="http://schemas.microsoft.com/office/spreadsheetml/2011/1/ac" xmlns:mc="http://schemas.openxmlformats.org/markup-compatibility/2006">
        <mc:Choice Requires="x12ac">
          <x12ac:list>-,1-realizzazione di lavori pubblici,2-acquisto di beni e servizi,3-erogazione di finanziamenti e servizi a singoli beneficiari,"4 - Sottoscrizione iniziale o aumento di capitale sociale (compresi spin off), fondi di rischio o di garanzia "</x12ac:list>
        </mc:Choice>
        <mc:Fallback>
          <formula1>"-,1-realizzazione di lavori pubblici,2-acquisto di beni e servizi,3-erogazione di finanziamenti e servizi a singoli beneficiari,4 - Sottoscrizione iniziale o aumento di capitale sociale (compresi spin off), fondi di rischio o di garanzia "</formula1>
        </mc:Fallback>
      </mc:AlternateContent>
      <formula2>0</formula2>
    </dataValidation>
    <dataValidation type="list" allowBlank="1" showErrorMessage="1" sqref="I9:I10 I20 I27:I28">
      <formula1>"-,1-titolarità diretta,2 - regia"</formula1>
      <formula2>0</formula2>
    </dataValidation>
    <dataValidation type="list" allowBlank="1" showErrorMessage="1" sqref="H9:H10 H20 H27:H28">
      <formula1>"-,1-Bando,2 – Circolare,3 – Avviso ad evidenza pubblica,4 – Manifestazione di interesse,5 - Procedura negoziale,6 – Individuazione diretta nel programma"</formula1>
      <formula2>0</formula2>
    </dataValidation>
  </dataValidations>
  <pageMargins left="0.7" right="0.7" top="0.75" bottom="0.75" header="0.3" footer="0.3"/>
  <pageSetup paperSize="8" scale="6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M42"/>
  <sheetViews>
    <sheetView zoomScaleNormal="100" zoomScalePageLayoutView="85" workbookViewId="0">
      <selection activeCell="I17" sqref="I17"/>
    </sheetView>
  </sheetViews>
  <sheetFormatPr defaultColWidth="8.85546875" defaultRowHeight="12.75" x14ac:dyDescent="0.2"/>
  <cols>
    <col min="1" max="1" width="6.28515625" style="4" customWidth="1"/>
    <col min="2" max="2" width="74.85546875" style="4" customWidth="1"/>
    <col min="3" max="5" width="9.85546875" style="5" customWidth="1"/>
    <col min="6" max="9" width="11.140625" style="5" customWidth="1"/>
    <col min="10" max="11" width="11.42578125" style="4" hidden="1" customWidth="1"/>
    <col min="12" max="12" width="94.5703125" style="7" customWidth="1"/>
    <col min="13" max="16384" width="8.85546875" style="4"/>
  </cols>
  <sheetData>
    <row r="1" spans="1:13" ht="15" x14ac:dyDescent="0.2">
      <c r="A1" s="193" t="s">
        <v>59</v>
      </c>
    </row>
    <row r="4" spans="1:13" ht="15" customHeight="1" x14ac:dyDescent="0.25">
      <c r="A4" s="390" t="s">
        <v>70</v>
      </c>
      <c r="B4" s="391"/>
      <c r="C4" s="392"/>
      <c r="D4" s="385" t="s">
        <v>72</v>
      </c>
      <c r="E4" s="386"/>
      <c r="F4" s="386"/>
      <c r="G4" s="386"/>
      <c r="H4" s="386"/>
      <c r="I4" s="387"/>
      <c r="J4" s="401"/>
      <c r="K4" s="402"/>
      <c r="L4" s="399" t="s">
        <v>51</v>
      </c>
    </row>
    <row r="5" spans="1:13" ht="12.75" customHeight="1" x14ac:dyDescent="0.2">
      <c r="A5" s="393" t="s">
        <v>48</v>
      </c>
      <c r="B5" s="393" t="s">
        <v>49</v>
      </c>
      <c r="C5" s="394" t="s">
        <v>2</v>
      </c>
      <c r="D5" s="379" t="s">
        <v>310</v>
      </c>
      <c r="E5" s="380"/>
      <c r="F5" s="379" t="s">
        <v>251</v>
      </c>
      <c r="G5" s="380"/>
      <c r="H5" s="379" t="s">
        <v>250</v>
      </c>
      <c r="I5" s="380"/>
      <c r="J5" s="397" t="s">
        <v>111</v>
      </c>
      <c r="K5" s="398"/>
      <c r="L5" s="400"/>
    </row>
    <row r="6" spans="1:13" ht="79.5" customHeight="1" x14ac:dyDescent="0.2">
      <c r="A6" s="393"/>
      <c r="B6" s="393"/>
      <c r="C6" s="394"/>
      <c r="D6" s="381"/>
      <c r="E6" s="382"/>
      <c r="F6" s="381"/>
      <c r="G6" s="382"/>
      <c r="H6" s="381"/>
      <c r="I6" s="382"/>
      <c r="J6" s="398"/>
      <c r="K6" s="398"/>
      <c r="L6" s="400"/>
    </row>
    <row r="7" spans="1:13" ht="27" customHeight="1" x14ac:dyDescent="0.2">
      <c r="A7" s="393"/>
      <c r="B7" s="393"/>
      <c r="C7" s="394"/>
      <c r="D7" s="91" t="s">
        <v>69</v>
      </c>
      <c r="E7" s="91" t="s">
        <v>68</v>
      </c>
      <c r="F7" s="91" t="s">
        <v>69</v>
      </c>
      <c r="G7" s="91" t="s">
        <v>68</v>
      </c>
      <c r="H7" s="91" t="s">
        <v>69</v>
      </c>
      <c r="I7" s="91" t="s">
        <v>68</v>
      </c>
      <c r="J7" s="91" t="s">
        <v>69</v>
      </c>
      <c r="K7" s="91" t="s">
        <v>68</v>
      </c>
      <c r="L7" s="400"/>
    </row>
    <row r="8" spans="1:13" ht="15" x14ac:dyDescent="0.2">
      <c r="A8" s="393"/>
      <c r="B8" s="393"/>
      <c r="C8" s="394"/>
      <c r="D8" s="91">
        <v>1</v>
      </c>
      <c r="E8" s="91">
        <v>2</v>
      </c>
      <c r="F8" s="91">
        <v>1</v>
      </c>
      <c r="G8" s="91">
        <v>2</v>
      </c>
      <c r="H8" s="91">
        <v>1</v>
      </c>
      <c r="I8" s="91">
        <v>2</v>
      </c>
      <c r="J8" s="91">
        <v>1</v>
      </c>
      <c r="K8" s="91">
        <v>2</v>
      </c>
      <c r="L8" s="194">
        <v>3</v>
      </c>
      <c r="M8" s="10"/>
    </row>
    <row r="9" spans="1:13" ht="60.75" customHeight="1" x14ac:dyDescent="0.2">
      <c r="A9" s="67" t="s">
        <v>25</v>
      </c>
      <c r="B9" s="195" t="s">
        <v>108</v>
      </c>
      <c r="C9" s="196" t="s">
        <v>46</v>
      </c>
      <c r="D9" s="197"/>
      <c r="E9" s="197">
        <v>360</v>
      </c>
      <c r="F9" s="197">
        <v>169</v>
      </c>
      <c r="G9" s="197">
        <f>G10+G11</f>
        <v>690</v>
      </c>
      <c r="H9" s="197"/>
      <c r="I9" s="197">
        <v>300</v>
      </c>
      <c r="J9" s="198">
        <f>J10+J11</f>
        <v>0</v>
      </c>
      <c r="K9" s="198">
        <f>K10+K11</f>
        <v>0</v>
      </c>
      <c r="L9" s="403" t="s">
        <v>408</v>
      </c>
    </row>
    <row r="10" spans="1:13" s="66" customFormat="1" ht="60" customHeight="1" x14ac:dyDescent="0.25">
      <c r="A10" s="66" t="s">
        <v>26</v>
      </c>
      <c r="B10" s="199" t="s">
        <v>409</v>
      </c>
      <c r="C10" s="73" t="s">
        <v>45</v>
      </c>
      <c r="D10" s="75"/>
      <c r="E10" s="75"/>
      <c r="F10" s="75">
        <v>169</v>
      </c>
      <c r="G10" s="75">
        <f>360+270+60</f>
        <v>690</v>
      </c>
      <c r="H10" s="75"/>
      <c r="I10" s="75"/>
      <c r="J10" s="75"/>
      <c r="K10" s="75"/>
      <c r="L10" s="383"/>
    </row>
    <row r="11" spans="1:13" ht="197.25" customHeight="1" x14ac:dyDescent="0.2">
      <c r="A11" s="66" t="s">
        <v>27</v>
      </c>
      <c r="B11" s="199" t="s">
        <v>410</v>
      </c>
      <c r="C11" s="73" t="s">
        <v>45</v>
      </c>
      <c r="D11" s="75"/>
      <c r="E11" s="75"/>
      <c r="F11" s="75" t="s">
        <v>262</v>
      </c>
      <c r="G11" s="75"/>
      <c r="H11" s="75"/>
      <c r="I11" s="75"/>
      <c r="J11" s="76"/>
      <c r="K11" s="76"/>
      <c r="L11" s="404"/>
    </row>
    <row r="12" spans="1:13" ht="138.75" customHeight="1" x14ac:dyDescent="0.2">
      <c r="A12" s="68" t="s">
        <v>28</v>
      </c>
      <c r="B12" s="200" t="s">
        <v>109</v>
      </c>
      <c r="C12" s="201" t="s">
        <v>46</v>
      </c>
      <c r="D12" s="197"/>
      <c r="E12" s="197">
        <v>180</v>
      </c>
      <c r="F12" s="197" t="s">
        <v>262</v>
      </c>
      <c r="G12" s="197"/>
      <c r="H12" s="197"/>
      <c r="I12" s="197">
        <v>180</v>
      </c>
      <c r="J12" s="198">
        <f t="shared" ref="J12:K12" si="0">J13+J14</f>
        <v>0</v>
      </c>
      <c r="K12" s="198">
        <f t="shared" si="0"/>
        <v>0</v>
      </c>
      <c r="L12" s="202" t="s">
        <v>411</v>
      </c>
    </row>
    <row r="13" spans="1:13" ht="25.5" x14ac:dyDescent="0.2">
      <c r="A13" s="10" t="s">
        <v>29</v>
      </c>
      <c r="B13" s="203" t="s">
        <v>86</v>
      </c>
      <c r="C13" s="73" t="s">
        <v>45</v>
      </c>
      <c r="D13" s="75"/>
      <c r="E13" s="75"/>
      <c r="F13" s="75" t="s">
        <v>262</v>
      </c>
      <c r="G13" s="75"/>
      <c r="H13" s="75"/>
      <c r="I13" s="75"/>
      <c r="J13" s="76"/>
      <c r="K13" s="76"/>
      <c r="L13" s="204"/>
    </row>
    <row r="14" spans="1:13" x14ac:dyDescent="0.2">
      <c r="A14" s="11" t="s">
        <v>30</v>
      </c>
      <c r="B14" s="205" t="s">
        <v>85</v>
      </c>
      <c r="C14" s="77" t="s">
        <v>45</v>
      </c>
      <c r="D14" s="94"/>
      <c r="E14" s="94"/>
      <c r="F14" s="94" t="s">
        <v>262</v>
      </c>
      <c r="G14" s="94"/>
      <c r="H14" s="94"/>
      <c r="I14" s="94"/>
      <c r="J14" s="78"/>
      <c r="K14" s="78"/>
      <c r="L14" s="206"/>
    </row>
    <row r="15" spans="1:13" ht="38.25" x14ac:dyDescent="0.2">
      <c r="A15" s="4" t="s">
        <v>31</v>
      </c>
      <c r="B15" s="207" t="s">
        <v>110</v>
      </c>
      <c r="C15" s="196"/>
      <c r="D15" s="208"/>
      <c r="E15" s="208">
        <v>60</v>
      </c>
      <c r="F15" s="208">
        <f>F16+F22+F26</f>
        <v>0</v>
      </c>
      <c r="G15" s="208">
        <f t="shared" ref="G15:K15" si="1">G16+G22+G26</f>
        <v>0</v>
      </c>
      <c r="H15" s="208">
        <f>H16+H22+H26</f>
        <v>29</v>
      </c>
      <c r="I15" s="208">
        <f t="shared" si="1"/>
        <v>60</v>
      </c>
      <c r="J15" s="74">
        <f t="shared" si="1"/>
        <v>0</v>
      </c>
      <c r="K15" s="74">
        <f t="shared" si="1"/>
        <v>0</v>
      </c>
      <c r="L15" s="209" t="s">
        <v>412</v>
      </c>
    </row>
    <row r="16" spans="1:13" x14ac:dyDescent="0.2">
      <c r="A16" s="4" t="s">
        <v>32</v>
      </c>
      <c r="B16" s="210" t="s">
        <v>24</v>
      </c>
      <c r="C16" s="79" t="s">
        <v>15</v>
      </c>
      <c r="D16" s="75"/>
      <c r="E16" s="75"/>
      <c r="F16" s="75"/>
      <c r="G16" s="75"/>
      <c r="H16" s="75"/>
      <c r="I16" s="75"/>
      <c r="J16" s="76"/>
      <c r="K16" s="76"/>
      <c r="L16" s="204"/>
    </row>
    <row r="17" spans="1:12" ht="28.5" customHeight="1" x14ac:dyDescent="0.2">
      <c r="A17" s="4" t="s">
        <v>33</v>
      </c>
      <c r="B17" s="203" t="s">
        <v>84</v>
      </c>
      <c r="C17" s="73" t="s">
        <v>45</v>
      </c>
      <c r="D17" s="75"/>
      <c r="E17" s="75"/>
      <c r="F17" s="75"/>
      <c r="G17" s="75"/>
      <c r="H17" s="75"/>
      <c r="I17" s="75"/>
      <c r="J17" s="76"/>
      <c r="K17" s="76"/>
      <c r="L17" s="383" t="s">
        <v>413</v>
      </c>
    </row>
    <row r="18" spans="1:12" ht="38.25" x14ac:dyDescent="0.2">
      <c r="A18" s="4" t="s">
        <v>34</v>
      </c>
      <c r="B18" s="203" t="s">
        <v>414</v>
      </c>
      <c r="C18" s="73" t="s">
        <v>45</v>
      </c>
      <c r="D18" s="75"/>
      <c r="E18" s="75"/>
      <c r="F18" s="75"/>
      <c r="G18" s="75"/>
      <c r="H18" s="75"/>
      <c r="I18" s="75"/>
      <c r="J18" s="76"/>
      <c r="K18" s="76"/>
      <c r="L18" s="383"/>
    </row>
    <row r="19" spans="1:12" x14ac:dyDescent="0.2">
      <c r="A19" s="4" t="s">
        <v>35</v>
      </c>
      <c r="B19" s="203" t="s">
        <v>415</v>
      </c>
      <c r="C19" s="73" t="s">
        <v>45</v>
      </c>
      <c r="D19" s="75"/>
      <c r="E19" s="75"/>
      <c r="F19" s="75"/>
      <c r="G19" s="75"/>
      <c r="H19" s="75"/>
      <c r="I19" s="75"/>
      <c r="J19" s="76"/>
      <c r="K19" s="76"/>
      <c r="L19" s="383"/>
    </row>
    <row r="20" spans="1:12" x14ac:dyDescent="0.2">
      <c r="A20" s="4" t="s">
        <v>36</v>
      </c>
      <c r="B20" s="203" t="s">
        <v>416</v>
      </c>
      <c r="C20" s="73" t="s">
        <v>45</v>
      </c>
      <c r="D20" s="75"/>
      <c r="E20" s="75"/>
      <c r="F20" s="75"/>
      <c r="G20" s="75"/>
      <c r="H20" s="75"/>
      <c r="I20" s="75"/>
      <c r="J20" s="76"/>
      <c r="K20" s="76"/>
      <c r="L20" s="211"/>
    </row>
    <row r="21" spans="1:12" x14ac:dyDescent="0.2">
      <c r="A21" s="4" t="s">
        <v>37</v>
      </c>
      <c r="B21" s="14" t="s">
        <v>22</v>
      </c>
      <c r="C21" s="73" t="s">
        <v>45</v>
      </c>
      <c r="D21" s="75"/>
      <c r="E21" s="75"/>
      <c r="F21" s="75"/>
      <c r="G21" s="75"/>
      <c r="H21" s="75"/>
      <c r="I21" s="75"/>
      <c r="J21" s="76"/>
      <c r="K21" s="76"/>
      <c r="L21" s="211"/>
    </row>
    <row r="22" spans="1:12" ht="128.25" customHeight="1" x14ac:dyDescent="0.2">
      <c r="A22" s="67" t="s">
        <v>38</v>
      </c>
      <c r="B22" s="83" t="s">
        <v>23</v>
      </c>
      <c r="C22" s="79" t="s">
        <v>47</v>
      </c>
      <c r="D22" s="75"/>
      <c r="E22" s="75"/>
      <c r="F22" s="75"/>
      <c r="G22" s="75"/>
      <c r="H22" s="75">
        <v>29</v>
      </c>
      <c r="I22" s="75">
        <v>60</v>
      </c>
      <c r="J22" s="76"/>
      <c r="K22" s="76"/>
      <c r="L22" s="384" t="s">
        <v>417</v>
      </c>
    </row>
    <row r="23" spans="1:12" x14ac:dyDescent="0.2">
      <c r="A23" s="4" t="s">
        <v>39</v>
      </c>
      <c r="B23" s="212" t="s">
        <v>418</v>
      </c>
      <c r="C23" s="73" t="s">
        <v>45</v>
      </c>
      <c r="D23" s="75"/>
      <c r="E23" s="75"/>
      <c r="F23" s="75"/>
      <c r="G23" s="75"/>
      <c r="H23" s="75"/>
      <c r="I23" s="75"/>
      <c r="J23" s="76"/>
      <c r="K23" s="76"/>
      <c r="L23" s="384"/>
    </row>
    <row r="24" spans="1:12" ht="15" customHeight="1" x14ac:dyDescent="0.2">
      <c r="A24" s="67" t="s">
        <v>40</v>
      </c>
      <c r="B24" s="213" t="s">
        <v>419</v>
      </c>
      <c r="C24" s="73" t="s">
        <v>45</v>
      </c>
      <c r="D24" s="75"/>
      <c r="E24" s="75"/>
      <c r="F24" s="75"/>
      <c r="G24" s="75"/>
      <c r="H24" s="75"/>
      <c r="I24" s="75"/>
      <c r="J24" s="74"/>
      <c r="K24" s="74"/>
      <c r="L24" s="384"/>
    </row>
    <row r="25" spans="1:12" x14ac:dyDescent="0.2">
      <c r="A25" s="4" t="s">
        <v>41</v>
      </c>
      <c r="B25" s="212" t="s">
        <v>420</v>
      </c>
      <c r="C25" s="73" t="s">
        <v>45</v>
      </c>
      <c r="D25" s="75"/>
      <c r="E25" s="75"/>
      <c r="F25" s="75"/>
      <c r="G25" s="75"/>
      <c r="H25" s="75"/>
      <c r="I25" s="75"/>
      <c r="J25" s="76"/>
      <c r="K25" s="76"/>
      <c r="L25" s="211"/>
    </row>
    <row r="26" spans="1:12" x14ac:dyDescent="0.2">
      <c r="A26" s="4" t="s">
        <v>42</v>
      </c>
      <c r="B26" s="9" t="s">
        <v>44</v>
      </c>
      <c r="C26" s="80"/>
      <c r="D26" s="75"/>
      <c r="E26" s="75"/>
      <c r="F26" s="75"/>
      <c r="G26" s="75"/>
      <c r="H26" s="75"/>
      <c r="I26" s="75"/>
      <c r="J26" s="76"/>
      <c r="K26" s="76"/>
      <c r="L26" s="211"/>
    </row>
    <row r="27" spans="1:12" x14ac:dyDescent="0.2">
      <c r="A27" s="4" t="s">
        <v>43</v>
      </c>
      <c r="B27" s="10" t="s">
        <v>83</v>
      </c>
      <c r="C27" s="81" t="s">
        <v>45</v>
      </c>
      <c r="D27" s="94"/>
      <c r="E27" s="95"/>
      <c r="F27" s="75"/>
      <c r="G27" s="75"/>
      <c r="H27" s="75"/>
      <c r="I27" s="75"/>
      <c r="J27" s="76"/>
      <c r="K27" s="76"/>
      <c r="L27" s="214"/>
    </row>
    <row r="28" spans="1:12" s="82" customFormat="1" x14ac:dyDescent="0.2">
      <c r="C28" s="81"/>
      <c r="D28" s="73"/>
      <c r="E28" s="92"/>
      <c r="F28" s="73"/>
      <c r="G28" s="92"/>
      <c r="H28" s="93"/>
      <c r="I28" s="93"/>
    </row>
    <row r="29" spans="1:12" ht="15" x14ac:dyDescent="0.25">
      <c r="B29" s="388" t="s">
        <v>19</v>
      </c>
      <c r="C29" s="389"/>
      <c r="D29" s="215"/>
      <c r="E29" s="216"/>
      <c r="F29" s="215"/>
      <c r="G29" s="216"/>
      <c r="H29" s="216"/>
      <c r="I29" s="216"/>
    </row>
    <row r="30" spans="1:12" ht="15" x14ac:dyDescent="0.25">
      <c r="B30" s="388" t="s">
        <v>20</v>
      </c>
      <c r="C30" s="389"/>
      <c r="D30" s="215"/>
      <c r="E30" s="216"/>
      <c r="F30" s="215"/>
      <c r="G30" s="216"/>
      <c r="H30" s="216"/>
      <c r="I30" s="216"/>
    </row>
    <row r="31" spans="1:12" ht="27" customHeight="1" x14ac:dyDescent="0.25">
      <c r="B31" s="388" t="s">
        <v>21</v>
      </c>
      <c r="C31" s="389"/>
      <c r="D31" s="217"/>
      <c r="E31" s="217"/>
      <c r="F31" s="395"/>
      <c r="G31" s="396"/>
      <c r="H31" s="396"/>
      <c r="I31" s="396"/>
      <c r="J31" s="396"/>
      <c r="K31" s="396"/>
      <c r="L31" s="396"/>
    </row>
    <row r="32" spans="1:12" ht="15" x14ac:dyDescent="0.25">
      <c r="B32" s="218"/>
      <c r="C32" s="219"/>
      <c r="D32" s="219"/>
      <c r="E32" s="219"/>
      <c r="F32" s="219"/>
      <c r="G32" s="216"/>
      <c r="H32" s="216"/>
      <c r="I32" s="216"/>
    </row>
    <row r="33" spans="1:12" s="11" customFormat="1" ht="14.25" x14ac:dyDescent="0.2">
      <c r="B33" s="190" t="s">
        <v>9</v>
      </c>
      <c r="C33" s="12"/>
      <c r="D33" s="12"/>
      <c r="E33" s="12"/>
      <c r="F33" s="12"/>
      <c r="G33" s="12"/>
      <c r="H33" s="12"/>
      <c r="I33" s="12"/>
      <c r="L33" s="13"/>
    </row>
    <row r="34" spans="1:12" s="222" customFormat="1" ht="38.25" x14ac:dyDescent="0.15">
      <c r="A34" s="220">
        <v>0</v>
      </c>
      <c r="B34" s="221" t="s">
        <v>421</v>
      </c>
    </row>
    <row r="35" spans="1:12" s="222" customFormat="1" ht="26.25" customHeight="1" x14ac:dyDescent="0.15">
      <c r="A35" s="220">
        <v>1</v>
      </c>
      <c r="B35" s="223" t="s">
        <v>422</v>
      </c>
      <c r="C35" s="224"/>
      <c r="D35" s="224"/>
      <c r="E35" s="224"/>
      <c r="F35" s="224"/>
      <c r="G35" s="224"/>
      <c r="H35" s="224"/>
      <c r="I35" s="224"/>
      <c r="L35" s="225"/>
    </row>
    <row r="36" spans="1:12" s="146" customFormat="1" ht="24" customHeight="1" x14ac:dyDescent="0.25">
      <c r="A36" s="220">
        <v>2</v>
      </c>
      <c r="B36" s="223" t="s">
        <v>423</v>
      </c>
      <c r="C36" s="224"/>
      <c r="D36" s="224"/>
      <c r="E36" s="224"/>
      <c r="F36" s="224"/>
      <c r="G36" s="224"/>
      <c r="H36" s="224"/>
      <c r="I36" s="224"/>
      <c r="J36" s="222"/>
      <c r="K36" s="222"/>
      <c r="L36" s="225"/>
    </row>
    <row r="37" spans="1:12" ht="51" x14ac:dyDescent="0.2">
      <c r="A37" s="226">
        <v>3</v>
      </c>
      <c r="B37" s="221" t="s">
        <v>424</v>
      </c>
      <c r="C37" s="227"/>
      <c r="D37" s="227"/>
      <c r="E37" s="227"/>
      <c r="F37" s="227"/>
      <c r="G37" s="227"/>
      <c r="H37" s="227"/>
      <c r="I37" s="227"/>
      <c r="J37" s="227"/>
      <c r="K37" s="227"/>
      <c r="L37" s="227"/>
    </row>
    <row r="39" spans="1:12" s="11" customFormat="1" ht="14.25" x14ac:dyDescent="0.2">
      <c r="B39" s="190" t="s">
        <v>71</v>
      </c>
      <c r="C39" s="12"/>
      <c r="D39" s="12"/>
      <c r="E39" s="12"/>
      <c r="F39" s="12"/>
      <c r="G39" s="12"/>
      <c r="H39" s="12"/>
      <c r="I39" s="12"/>
      <c r="L39" s="13"/>
    </row>
    <row r="40" spans="1:12" s="10" customFormat="1" ht="45.75" customHeight="1" x14ac:dyDescent="0.2">
      <c r="A40" s="191"/>
      <c r="B40" s="228" t="s">
        <v>87</v>
      </c>
      <c r="C40" s="6"/>
      <c r="D40" s="6"/>
      <c r="E40" s="6"/>
      <c r="F40" s="6"/>
      <c r="G40" s="6"/>
      <c r="H40" s="6"/>
      <c r="I40" s="6"/>
      <c r="L40" s="7"/>
    </row>
    <row r="41" spans="1:12" ht="77.25" customHeight="1" x14ac:dyDescent="0.2">
      <c r="A41" s="67"/>
      <c r="B41" s="228" t="s">
        <v>88</v>
      </c>
    </row>
    <row r="42" spans="1:12" ht="46.5" customHeight="1" x14ac:dyDescent="0.2">
      <c r="A42" s="67"/>
      <c r="B42" s="228" t="s">
        <v>89</v>
      </c>
    </row>
  </sheetData>
  <mergeCells count="18">
    <mergeCell ref="D4:I4"/>
    <mergeCell ref="B31:C31"/>
    <mergeCell ref="A4:C4"/>
    <mergeCell ref="B29:C29"/>
    <mergeCell ref="A5:A8"/>
    <mergeCell ref="B5:B8"/>
    <mergeCell ref="C5:C8"/>
    <mergeCell ref="B30:C30"/>
    <mergeCell ref="F31:L31"/>
    <mergeCell ref="J5:K6"/>
    <mergeCell ref="L4:L7"/>
    <mergeCell ref="J4:K4"/>
    <mergeCell ref="L9:L11"/>
    <mergeCell ref="F5:G6"/>
    <mergeCell ref="H5:I6"/>
    <mergeCell ref="L17:L19"/>
    <mergeCell ref="L22:L24"/>
    <mergeCell ref="D5:E6"/>
  </mergeCells>
  <dataValidations count="5">
    <dataValidation allowBlank="1" showInputMessage="1" showErrorMessage="1" promptTitle="Attenzione" prompt="Inserire solo valori numerici (i gg). Usare le note per specificare eventuali problematiche. _x000a_&quot;0&quot; va inserito solo se intende che la fase si realizza in zero gg. Quindi non usare zero per valori mancanti._x000a_" sqref="D16:K27 D10:K11 D13:K14"/>
    <dataValidation allowBlank="1" showInputMessage="1" showErrorMessage="1" promptTitle="Attenzione" prompt="P1 deve essere la somma di P1.1 e P1.2. _x000a_Se si hanno difficoltà ad inserire i tempi delle sottofasi ma si ha una stima per P1 inserire i tempi di P1 solamente_x000a__x000a_" sqref="D9:K9"/>
    <dataValidation allowBlank="1" showInputMessage="1" showErrorMessage="1" promptTitle="Attenzione" prompt="P3 deve essere la somma di P3.1 e P3.2.  e P3.3_x000a_Se si hanno difficoltà ad inserire i tempi delle sottofasi ma si ha una stima complessiva per P3 inserire i tempi di P3 solamente_x000a__x000a_" sqref="D15:K15"/>
    <dataValidation allowBlank="1" showInputMessage="1" showErrorMessage="1" promptTitle="Attenzione" prompt="P2 deve essere la somma di P2.1 e P2.2. _x000a_Se si hanno difficoltà ad inserire i tempi delle sottofasi ma si ha una stima per P2 inserire i tempi di P2 solamente_x000a__x000a_" sqref="D12:K12"/>
    <dataValidation allowBlank="1" showInputMessage="1" showErrorMessage="1" prompt="Inserire titolo della linea di intervento_x000a_" sqref="F5 D5"/>
  </dataValidations>
  <pageMargins left="0.7" right="0.7" top="0.75" bottom="0.75" header="0.3" footer="0.3"/>
  <pageSetup paperSize="8" scale="8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J42"/>
  <sheetViews>
    <sheetView zoomScaleNormal="100" zoomScalePageLayoutView="75" workbookViewId="0">
      <pane ySplit="8" topLeftCell="A21" activePane="bottomLeft" state="frozen"/>
      <selection pane="bottomLeft" activeCell="G11" sqref="G11"/>
    </sheetView>
  </sheetViews>
  <sheetFormatPr defaultColWidth="8.85546875" defaultRowHeight="15" x14ac:dyDescent="0.25"/>
  <cols>
    <col min="1" max="1" width="8.85546875" style="146"/>
    <col min="2" max="2" width="77" style="146" bestFit="1" customWidth="1"/>
    <col min="3" max="3" width="16" style="146" customWidth="1"/>
    <col min="4" max="9" width="13.85546875" style="146" customWidth="1"/>
    <col min="10" max="10" width="109.28515625" style="146" customWidth="1"/>
    <col min="11" max="16384" width="8.85546875" style="146"/>
  </cols>
  <sheetData>
    <row r="1" spans="1:10" ht="15.75" x14ac:dyDescent="0.25">
      <c r="A1" s="193" t="s">
        <v>60</v>
      </c>
    </row>
    <row r="4" spans="1:10" x14ac:dyDescent="0.25">
      <c r="A4" s="390" t="s">
        <v>70</v>
      </c>
      <c r="B4" s="391"/>
      <c r="C4" s="392"/>
      <c r="D4" s="385" t="s">
        <v>72</v>
      </c>
      <c r="E4" s="386"/>
      <c r="F4" s="386"/>
      <c r="G4" s="386"/>
      <c r="H4" s="386"/>
      <c r="I4" s="387"/>
      <c r="J4" s="399" t="s">
        <v>51</v>
      </c>
    </row>
    <row r="5" spans="1:10" ht="15" customHeight="1" x14ac:dyDescent="0.25">
      <c r="A5" s="408" t="s">
        <v>48</v>
      </c>
      <c r="B5" s="405" t="s">
        <v>50</v>
      </c>
      <c r="C5" s="405" t="s">
        <v>2</v>
      </c>
      <c r="D5" s="413" t="s">
        <v>248</v>
      </c>
      <c r="E5" s="414"/>
      <c r="F5" s="419" t="s">
        <v>249</v>
      </c>
      <c r="G5" s="414"/>
      <c r="H5" s="417" t="s">
        <v>288</v>
      </c>
      <c r="I5" s="414"/>
      <c r="J5" s="400"/>
    </row>
    <row r="6" spans="1:10" ht="82.5" customHeight="1" x14ac:dyDescent="0.25">
      <c r="A6" s="409"/>
      <c r="B6" s="406"/>
      <c r="C6" s="406"/>
      <c r="D6" s="415"/>
      <c r="E6" s="416"/>
      <c r="F6" s="420"/>
      <c r="G6" s="416"/>
      <c r="H6" s="418"/>
      <c r="I6" s="416"/>
      <c r="J6" s="400"/>
    </row>
    <row r="7" spans="1:10" ht="25.5" customHeight="1" x14ac:dyDescent="0.25">
      <c r="A7" s="409"/>
      <c r="B7" s="406"/>
      <c r="C7" s="406"/>
      <c r="D7" s="91" t="s">
        <v>69</v>
      </c>
      <c r="E7" s="91" t="s">
        <v>68</v>
      </c>
      <c r="F7" s="91" t="s">
        <v>69</v>
      </c>
      <c r="G7" s="91" t="s">
        <v>68</v>
      </c>
      <c r="H7" s="91" t="s">
        <v>69</v>
      </c>
      <c r="I7" s="91" t="s">
        <v>68</v>
      </c>
      <c r="J7" s="400"/>
    </row>
    <row r="8" spans="1:10" s="4" customFormat="1" ht="33.75" customHeight="1" x14ac:dyDescent="0.2">
      <c r="A8" s="410"/>
      <c r="B8" s="407"/>
      <c r="C8" s="407"/>
      <c r="D8" s="91">
        <v>1</v>
      </c>
      <c r="E8" s="91">
        <v>2</v>
      </c>
      <c r="F8" s="91">
        <v>1</v>
      </c>
      <c r="G8" s="91">
        <v>2</v>
      </c>
      <c r="H8" s="91">
        <v>1</v>
      </c>
      <c r="I8" s="91">
        <v>2</v>
      </c>
      <c r="J8" s="194">
        <v>3</v>
      </c>
    </row>
    <row r="9" spans="1:10" ht="69.75" customHeight="1" x14ac:dyDescent="0.25">
      <c r="A9" s="67" t="s">
        <v>25</v>
      </c>
      <c r="B9" s="229" t="s">
        <v>105</v>
      </c>
      <c r="C9" s="196" t="s">
        <v>46</v>
      </c>
      <c r="D9" s="230">
        <v>152</v>
      </c>
      <c r="E9" s="231">
        <v>480</v>
      </c>
      <c r="F9" s="232">
        <v>30</v>
      </c>
      <c r="G9" s="233">
        <v>45</v>
      </c>
      <c r="H9" s="89">
        <v>107</v>
      </c>
      <c r="I9" s="90">
        <v>375</v>
      </c>
      <c r="J9" s="411" t="s">
        <v>425</v>
      </c>
    </row>
    <row r="10" spans="1:10" ht="51.75" customHeight="1" x14ac:dyDescent="0.25">
      <c r="A10" s="67" t="s">
        <v>26</v>
      </c>
      <c r="B10" s="234" t="s">
        <v>99</v>
      </c>
      <c r="C10" s="6" t="s">
        <v>45</v>
      </c>
      <c r="D10" s="235"/>
      <c r="E10" s="236"/>
      <c r="F10" s="237"/>
      <c r="G10" s="238"/>
      <c r="H10" s="238"/>
      <c r="I10" s="238"/>
      <c r="J10" s="412"/>
    </row>
    <row r="11" spans="1:10" ht="62.25" customHeight="1" x14ac:dyDescent="0.25">
      <c r="A11" s="67" t="s">
        <v>27</v>
      </c>
      <c r="B11" s="234" t="s">
        <v>100</v>
      </c>
      <c r="C11" s="6" t="s">
        <v>45</v>
      </c>
      <c r="D11" s="235"/>
      <c r="E11" s="236"/>
      <c r="F11" s="237"/>
      <c r="G11" s="238"/>
      <c r="H11" s="238"/>
      <c r="I11" s="238"/>
      <c r="J11" s="412"/>
    </row>
    <row r="12" spans="1:10" ht="69.75" customHeight="1" x14ac:dyDescent="0.25">
      <c r="A12" s="67" t="s">
        <v>28</v>
      </c>
      <c r="B12" s="229" t="s">
        <v>101</v>
      </c>
      <c r="C12" s="196" t="s">
        <v>46</v>
      </c>
      <c r="D12" s="239">
        <v>30</v>
      </c>
      <c r="E12" s="240">
        <v>60</v>
      </c>
      <c r="F12" s="241"/>
      <c r="G12" s="242"/>
      <c r="H12" s="242"/>
      <c r="I12" s="242"/>
      <c r="J12" s="209" t="s">
        <v>426</v>
      </c>
    </row>
    <row r="13" spans="1:10" ht="25.5" x14ac:dyDescent="0.25">
      <c r="A13" s="67" t="s">
        <v>29</v>
      </c>
      <c r="B13" s="234" t="s">
        <v>107</v>
      </c>
      <c r="C13" s="6" t="s">
        <v>45</v>
      </c>
      <c r="D13" s="243"/>
      <c r="E13" s="236"/>
      <c r="F13" s="244"/>
      <c r="G13" s="238"/>
      <c r="H13" s="238"/>
      <c r="I13" s="238"/>
      <c r="J13" s="245"/>
    </row>
    <row r="14" spans="1:10" x14ac:dyDescent="0.25">
      <c r="A14" s="67" t="s">
        <v>30</v>
      </c>
      <c r="B14" s="234" t="s">
        <v>85</v>
      </c>
      <c r="C14" s="6" t="s">
        <v>45</v>
      </c>
      <c r="D14" s="235"/>
      <c r="E14" s="236"/>
      <c r="F14" s="244"/>
      <c r="G14" s="238"/>
      <c r="H14" s="238"/>
      <c r="I14" s="238"/>
      <c r="J14" s="245"/>
    </row>
    <row r="15" spans="1:10" ht="26.25" x14ac:dyDescent="0.25">
      <c r="A15" s="67" t="s">
        <v>31</v>
      </c>
      <c r="B15" s="207" t="s">
        <v>106</v>
      </c>
      <c r="C15" s="196"/>
      <c r="D15" s="239">
        <f>D17+D21+D22+D23+D25</f>
        <v>188</v>
      </c>
      <c r="E15" s="240">
        <f>E17+E21+E22+E23+E25</f>
        <v>135</v>
      </c>
      <c r="F15" s="241"/>
      <c r="G15" s="242"/>
      <c r="H15" s="242"/>
      <c r="I15" s="242"/>
      <c r="J15" s="246"/>
    </row>
    <row r="16" spans="1:10" x14ac:dyDescent="0.25">
      <c r="A16" s="67" t="s">
        <v>32</v>
      </c>
      <c r="B16" s="210" t="s">
        <v>24</v>
      </c>
      <c r="C16" s="79"/>
      <c r="D16" s="243"/>
      <c r="E16" s="236"/>
      <c r="F16" s="247"/>
      <c r="G16" s="248"/>
      <c r="H16" s="248"/>
      <c r="I16" s="248"/>
      <c r="J16" s="249"/>
    </row>
    <row r="17" spans="1:10" ht="81" customHeight="1" x14ac:dyDescent="0.25">
      <c r="A17" s="67" t="s">
        <v>33</v>
      </c>
      <c r="B17" s="16" t="s">
        <v>103</v>
      </c>
      <c r="C17" s="6" t="s">
        <v>45</v>
      </c>
      <c r="D17" s="243">
        <v>70</v>
      </c>
      <c r="E17" s="236">
        <v>60</v>
      </c>
      <c r="F17" s="247"/>
      <c r="G17" s="248"/>
      <c r="H17" s="248"/>
      <c r="I17" s="248"/>
      <c r="J17" s="245" t="s">
        <v>427</v>
      </c>
    </row>
    <row r="18" spans="1:10" ht="39.75" customHeight="1" x14ac:dyDescent="0.25">
      <c r="A18" s="191" t="s">
        <v>34</v>
      </c>
      <c r="B18" s="234" t="s">
        <v>91</v>
      </c>
      <c r="C18" s="6" t="s">
        <v>45</v>
      </c>
      <c r="D18" s="243"/>
      <c r="E18" s="236"/>
      <c r="F18" s="247"/>
      <c r="G18" s="248"/>
      <c r="H18" s="248"/>
      <c r="I18" s="248"/>
      <c r="J18" s="245" t="s">
        <v>428</v>
      </c>
    </row>
    <row r="19" spans="1:10" ht="27" customHeight="1" x14ac:dyDescent="0.25">
      <c r="A19" s="191" t="s">
        <v>35</v>
      </c>
      <c r="B19" s="234" t="s">
        <v>92</v>
      </c>
      <c r="C19" s="6" t="s">
        <v>45</v>
      </c>
      <c r="D19" s="243"/>
      <c r="E19" s="236"/>
      <c r="F19" s="247"/>
      <c r="G19" s="248"/>
      <c r="H19" s="248"/>
      <c r="I19" s="248"/>
      <c r="J19" s="250" t="s">
        <v>429</v>
      </c>
    </row>
    <row r="20" spans="1:10" x14ac:dyDescent="0.25">
      <c r="A20" s="67" t="s">
        <v>38</v>
      </c>
      <c r="B20" s="83" t="s">
        <v>23</v>
      </c>
      <c r="C20" s="251" t="s">
        <v>47</v>
      </c>
      <c r="D20" s="252"/>
      <c r="E20" s="253"/>
      <c r="F20" s="247"/>
      <c r="G20" s="248"/>
      <c r="H20" s="248"/>
      <c r="I20" s="248"/>
      <c r="J20" s="211"/>
    </row>
    <row r="21" spans="1:10" x14ac:dyDescent="0.25">
      <c r="A21" s="67" t="s">
        <v>39</v>
      </c>
      <c r="B21" s="213" t="s">
        <v>418</v>
      </c>
      <c r="C21" s="254" t="s">
        <v>45</v>
      </c>
      <c r="D21" s="243">
        <v>23</v>
      </c>
      <c r="E21" s="236">
        <v>15</v>
      </c>
      <c r="F21" s="247"/>
      <c r="G21" s="248"/>
      <c r="H21" s="248"/>
      <c r="I21" s="248"/>
      <c r="J21" s="421" t="s">
        <v>430</v>
      </c>
    </row>
    <row r="22" spans="1:10" x14ac:dyDescent="0.25">
      <c r="A22" s="67" t="s">
        <v>40</v>
      </c>
      <c r="B22" s="213" t="s">
        <v>419</v>
      </c>
      <c r="C22" s="254" t="s">
        <v>45</v>
      </c>
      <c r="D22" s="243">
        <v>28</v>
      </c>
      <c r="E22" s="236">
        <v>15</v>
      </c>
      <c r="F22" s="247"/>
      <c r="G22" s="248"/>
      <c r="H22" s="248"/>
      <c r="I22" s="248"/>
      <c r="J22" s="421"/>
    </row>
    <row r="23" spans="1:10" x14ac:dyDescent="0.25">
      <c r="A23" s="67" t="s">
        <v>41</v>
      </c>
      <c r="B23" s="213" t="s">
        <v>420</v>
      </c>
      <c r="C23" s="254" t="s">
        <v>45</v>
      </c>
      <c r="D23" s="243">
        <v>62</v>
      </c>
      <c r="E23" s="236">
        <v>15</v>
      </c>
      <c r="F23" s="247"/>
      <c r="G23" s="248"/>
      <c r="H23" s="248"/>
      <c r="I23" s="248"/>
      <c r="J23" s="421"/>
    </row>
    <row r="24" spans="1:10" x14ac:dyDescent="0.25">
      <c r="A24" s="67" t="s">
        <v>42</v>
      </c>
      <c r="B24" s="83" t="s">
        <v>44</v>
      </c>
      <c r="C24" s="255"/>
      <c r="D24" s="252"/>
      <c r="E24" s="256"/>
      <c r="F24" s="247"/>
      <c r="G24" s="248"/>
      <c r="H24" s="248"/>
      <c r="I24" s="248"/>
      <c r="J24" s="211"/>
    </row>
    <row r="25" spans="1:10" ht="28.5" customHeight="1" x14ac:dyDescent="0.25">
      <c r="A25" s="67" t="s">
        <v>43</v>
      </c>
      <c r="B25" s="16" t="s">
        <v>93</v>
      </c>
      <c r="C25" s="257" t="s">
        <v>45</v>
      </c>
      <c r="D25" s="258">
        <v>5</v>
      </c>
      <c r="E25" s="259">
        <v>30</v>
      </c>
      <c r="F25" s="260"/>
      <c r="G25" s="261"/>
      <c r="H25" s="261"/>
      <c r="I25" s="261"/>
      <c r="J25" s="206" t="s">
        <v>431</v>
      </c>
    </row>
    <row r="26" spans="1:10" x14ac:dyDescent="0.25">
      <c r="A26" s="262"/>
      <c r="B26" s="262"/>
      <c r="C26" s="262"/>
      <c r="D26" s="262"/>
      <c r="E26" s="262"/>
      <c r="F26" s="262"/>
      <c r="G26" s="262"/>
      <c r="H26" s="262"/>
      <c r="I26" s="262"/>
      <c r="J26" s="263"/>
    </row>
    <row r="27" spans="1:10" x14ac:dyDescent="0.25">
      <c r="B27" s="388" t="s">
        <v>19</v>
      </c>
      <c r="C27" s="389"/>
      <c r="D27" s="264"/>
    </row>
    <row r="28" spans="1:10" x14ac:dyDescent="0.25">
      <c r="B28" s="388" t="s">
        <v>20</v>
      </c>
      <c r="C28" s="389"/>
      <c r="D28" s="264"/>
    </row>
    <row r="29" spans="1:10" x14ac:dyDescent="0.25">
      <c r="B29" s="388" t="s">
        <v>21</v>
      </c>
      <c r="C29" s="389"/>
      <c r="D29" s="264"/>
    </row>
    <row r="32" spans="1:10" s="265" customFormat="1" x14ac:dyDescent="0.25">
      <c r="A32" s="11"/>
      <c r="B32" s="190" t="s">
        <v>9</v>
      </c>
      <c r="C32" s="12"/>
    </row>
    <row r="33" spans="1:3" ht="33.75" x14ac:dyDescent="0.25">
      <c r="A33" s="266">
        <v>0</v>
      </c>
      <c r="B33" s="267" t="s">
        <v>432</v>
      </c>
      <c r="C33" s="222"/>
    </row>
    <row r="34" spans="1:3" ht="22.5" x14ac:dyDescent="0.25">
      <c r="A34" s="266">
        <v>1</v>
      </c>
      <c r="B34" s="268" t="s">
        <v>433</v>
      </c>
      <c r="C34" s="224"/>
    </row>
    <row r="35" spans="1:3" x14ac:dyDescent="0.25">
      <c r="A35" s="266">
        <v>2</v>
      </c>
      <c r="B35" s="268" t="s">
        <v>434</v>
      </c>
      <c r="C35" s="224"/>
    </row>
    <row r="36" spans="1:3" ht="45" x14ac:dyDescent="0.25">
      <c r="A36" s="269">
        <v>3</v>
      </c>
      <c r="B36" s="267" t="s">
        <v>435</v>
      </c>
      <c r="C36" s="227"/>
    </row>
    <row r="37" spans="1:3" x14ac:dyDescent="0.25">
      <c r="A37" s="4"/>
      <c r="B37" s="4"/>
      <c r="C37" s="5"/>
    </row>
    <row r="38" spans="1:3" s="265" customFormat="1" x14ac:dyDescent="0.25">
      <c r="A38" s="11"/>
      <c r="B38" s="190" t="s">
        <v>71</v>
      </c>
      <c r="C38" s="12"/>
    </row>
    <row r="39" spans="1:3" s="179" customFormat="1" ht="38.25" x14ac:dyDescent="0.25">
      <c r="A39" s="10"/>
      <c r="B39" s="228" t="s">
        <v>436</v>
      </c>
      <c r="C39" s="6"/>
    </row>
    <row r="40" spans="1:3" ht="51" x14ac:dyDescent="0.25">
      <c r="A40" s="4"/>
      <c r="B40" s="228" t="s">
        <v>98</v>
      </c>
      <c r="C40" s="5"/>
    </row>
    <row r="41" spans="1:3" ht="38.25" x14ac:dyDescent="0.25">
      <c r="A41" s="4"/>
      <c r="B41" s="228" t="s">
        <v>89</v>
      </c>
      <c r="C41" s="5"/>
    </row>
    <row r="42" spans="1:3" x14ac:dyDescent="0.25">
      <c r="A42" s="4"/>
      <c r="B42" s="4"/>
      <c r="C42" s="5"/>
    </row>
  </sheetData>
  <mergeCells count="14">
    <mergeCell ref="J4:J7"/>
    <mergeCell ref="B28:C28"/>
    <mergeCell ref="J9:J11"/>
    <mergeCell ref="D4:I4"/>
    <mergeCell ref="D5:E6"/>
    <mergeCell ref="H5:I6"/>
    <mergeCell ref="F5:G6"/>
    <mergeCell ref="J21:J23"/>
    <mergeCell ref="B29:C29"/>
    <mergeCell ref="A4:C4"/>
    <mergeCell ref="B27:C27"/>
    <mergeCell ref="C5:C8"/>
    <mergeCell ref="B5:B8"/>
    <mergeCell ref="A5:A8"/>
  </mergeCells>
  <pageMargins left="0.7" right="0.7" top="0.75" bottom="0.75" header="0.3" footer="0.3"/>
  <pageSetup paperSize="8" scale="4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zoomScaleNormal="100" zoomScalePageLayoutView="75" workbookViewId="0">
      <selection activeCell="B12" sqref="B12"/>
    </sheetView>
  </sheetViews>
  <sheetFormatPr defaultColWidth="8.85546875" defaultRowHeight="15" x14ac:dyDescent="0.25"/>
  <cols>
    <col min="1" max="1" width="8.85546875" style="146"/>
    <col min="2" max="2" width="82.140625" style="146" customWidth="1"/>
    <col min="3" max="3" width="8.85546875" style="146"/>
    <col min="4" max="5" width="12.7109375" style="146" customWidth="1"/>
    <col min="6" max="6" width="126.42578125" style="146" customWidth="1"/>
    <col min="7" max="16384" width="8.85546875" style="146"/>
  </cols>
  <sheetData>
    <row r="1" spans="1:6" ht="15.75" x14ac:dyDescent="0.25">
      <c r="A1" s="193" t="s">
        <v>60</v>
      </c>
    </row>
    <row r="4" spans="1:6" x14ac:dyDescent="0.25">
      <c r="A4" s="390" t="s">
        <v>70</v>
      </c>
      <c r="B4" s="391"/>
      <c r="C4" s="392"/>
      <c r="D4" s="385" t="s">
        <v>72</v>
      </c>
      <c r="E4" s="386"/>
      <c r="F4" s="399" t="s">
        <v>51</v>
      </c>
    </row>
    <row r="5" spans="1:6" ht="15" customHeight="1" x14ac:dyDescent="0.25">
      <c r="A5" s="408" t="s">
        <v>48</v>
      </c>
      <c r="B5" s="405" t="s">
        <v>50</v>
      </c>
      <c r="C5" s="405" t="s">
        <v>2</v>
      </c>
      <c r="D5" s="422" t="s">
        <v>264</v>
      </c>
      <c r="E5" s="422"/>
      <c r="F5" s="400"/>
    </row>
    <row r="6" spans="1:6" ht="39.75" customHeight="1" x14ac:dyDescent="0.25">
      <c r="A6" s="409"/>
      <c r="B6" s="406"/>
      <c r="C6" s="406"/>
      <c r="D6" s="422"/>
      <c r="E6" s="422"/>
      <c r="F6" s="400"/>
    </row>
    <row r="7" spans="1:6" x14ac:dyDescent="0.25">
      <c r="A7" s="409"/>
      <c r="B7" s="406"/>
      <c r="C7" s="406"/>
      <c r="D7" s="270" t="s">
        <v>69</v>
      </c>
      <c r="E7" s="270" t="s">
        <v>68</v>
      </c>
      <c r="F7" s="400"/>
    </row>
    <row r="8" spans="1:6" x14ac:dyDescent="0.25">
      <c r="A8" s="410"/>
      <c r="B8" s="407"/>
      <c r="C8" s="407"/>
      <c r="D8" s="270">
        <v>1</v>
      </c>
      <c r="E8" s="270">
        <v>2</v>
      </c>
      <c r="F8" s="194">
        <v>3</v>
      </c>
    </row>
    <row r="9" spans="1:6" ht="63.75" x14ac:dyDescent="0.25">
      <c r="A9" s="4" t="s">
        <v>25</v>
      </c>
      <c r="B9" s="207" t="s">
        <v>105</v>
      </c>
      <c r="C9" s="196" t="s">
        <v>46</v>
      </c>
      <c r="D9" s="271">
        <v>288</v>
      </c>
      <c r="E9" s="272">
        <f>E10</f>
        <v>75</v>
      </c>
      <c r="F9" s="245" t="s">
        <v>305</v>
      </c>
    </row>
    <row r="10" spans="1:6" ht="38.25" x14ac:dyDescent="0.25">
      <c r="A10" s="67" t="s">
        <v>26</v>
      </c>
      <c r="B10" s="273" t="s">
        <v>99</v>
      </c>
      <c r="C10" s="254" t="s">
        <v>45</v>
      </c>
      <c r="D10" s="274">
        <v>81</v>
      </c>
      <c r="E10" s="275">
        <v>75</v>
      </c>
    </row>
    <row r="11" spans="1:6" ht="38.25" x14ac:dyDescent="0.25">
      <c r="A11" s="67" t="s">
        <v>27</v>
      </c>
      <c r="B11" s="234" t="s">
        <v>100</v>
      </c>
      <c r="C11" s="254" t="s">
        <v>45</v>
      </c>
      <c r="D11" s="276" t="s">
        <v>294</v>
      </c>
      <c r="E11" s="277"/>
      <c r="F11" s="245" t="s">
        <v>437</v>
      </c>
    </row>
    <row r="12" spans="1:6" ht="26.25" x14ac:dyDescent="0.25">
      <c r="A12" s="67" t="s">
        <v>28</v>
      </c>
      <c r="B12" s="207" t="s">
        <v>101</v>
      </c>
      <c r="C12" s="196" t="s">
        <v>46</v>
      </c>
      <c r="D12" s="278">
        <v>120</v>
      </c>
      <c r="E12" s="279">
        <v>151</v>
      </c>
      <c r="F12" s="246"/>
    </row>
    <row r="13" spans="1:6" ht="25.5" x14ac:dyDescent="0.25">
      <c r="A13" s="67" t="s">
        <v>29</v>
      </c>
      <c r="B13" s="234" t="s">
        <v>90</v>
      </c>
      <c r="C13" s="254" t="s">
        <v>45</v>
      </c>
      <c r="D13" s="276">
        <v>120</v>
      </c>
      <c r="E13" s="277"/>
      <c r="F13" s="245" t="s">
        <v>292</v>
      </c>
    </row>
    <row r="14" spans="1:6" x14ac:dyDescent="0.25">
      <c r="A14" s="67" t="s">
        <v>30</v>
      </c>
      <c r="B14" s="234" t="s">
        <v>82</v>
      </c>
      <c r="C14" s="254" t="s">
        <v>45</v>
      </c>
      <c r="D14" s="280"/>
      <c r="E14" s="277"/>
      <c r="F14" s="245" t="s">
        <v>293</v>
      </c>
    </row>
    <row r="15" spans="1:6" ht="26.25" x14ac:dyDescent="0.25">
      <c r="A15" s="67" t="s">
        <v>31</v>
      </c>
      <c r="B15" s="207" t="s">
        <v>102</v>
      </c>
      <c r="C15" s="196"/>
      <c r="D15" s="278">
        <v>72</v>
      </c>
      <c r="E15" s="279">
        <f>100+40</f>
        <v>140</v>
      </c>
      <c r="F15" s="246"/>
    </row>
    <row r="16" spans="1:6" x14ac:dyDescent="0.25">
      <c r="A16" s="67" t="s">
        <v>32</v>
      </c>
      <c r="B16" s="210" t="s">
        <v>24</v>
      </c>
      <c r="C16" s="79"/>
      <c r="D16" s="281"/>
      <c r="E16" s="282"/>
      <c r="F16" s="249"/>
    </row>
    <row r="17" spans="1:6" ht="38.25" x14ac:dyDescent="0.25">
      <c r="A17" s="67" t="s">
        <v>33</v>
      </c>
      <c r="B17" s="16" t="s">
        <v>103</v>
      </c>
      <c r="C17" s="254" t="s">
        <v>45</v>
      </c>
      <c r="D17" s="281"/>
      <c r="E17" s="282"/>
      <c r="F17" s="245" t="s">
        <v>303</v>
      </c>
    </row>
    <row r="18" spans="1:6" ht="25.5" x14ac:dyDescent="0.25">
      <c r="A18" s="191" t="s">
        <v>34</v>
      </c>
      <c r="B18" s="234" t="s">
        <v>104</v>
      </c>
      <c r="C18" s="254" t="s">
        <v>45</v>
      </c>
      <c r="D18" s="281"/>
      <c r="E18" s="282"/>
      <c r="F18" s="245" t="s">
        <v>303</v>
      </c>
    </row>
    <row r="19" spans="1:6" x14ac:dyDescent="0.25">
      <c r="A19" s="191" t="s">
        <v>35</v>
      </c>
      <c r="B19" s="234" t="s">
        <v>92</v>
      </c>
      <c r="C19" s="254" t="s">
        <v>45</v>
      </c>
      <c r="D19" s="281"/>
      <c r="E19" s="282"/>
      <c r="F19" s="245" t="s">
        <v>303</v>
      </c>
    </row>
    <row r="20" spans="1:6" ht="25.5" x14ac:dyDescent="0.25">
      <c r="A20" s="67" t="s">
        <v>38</v>
      </c>
      <c r="B20" s="83" t="s">
        <v>23</v>
      </c>
      <c r="C20" s="283" t="s">
        <v>47</v>
      </c>
      <c r="D20" s="281"/>
      <c r="E20" s="282"/>
      <c r="F20" s="249"/>
    </row>
    <row r="21" spans="1:6" ht="26.25" x14ac:dyDescent="0.25">
      <c r="A21" s="67" t="s">
        <v>39</v>
      </c>
      <c r="B21" s="213" t="s">
        <v>418</v>
      </c>
      <c r="C21" s="254" t="s">
        <v>45</v>
      </c>
      <c r="D21" s="281">
        <v>72</v>
      </c>
      <c r="E21" s="282"/>
      <c r="F21" s="204" t="s">
        <v>304</v>
      </c>
    </row>
    <row r="22" spans="1:6" x14ac:dyDescent="0.25">
      <c r="A22" s="67" t="s">
        <v>40</v>
      </c>
      <c r="B22" s="213" t="s">
        <v>419</v>
      </c>
      <c r="C22" s="254" t="s">
        <v>45</v>
      </c>
      <c r="D22" s="281"/>
      <c r="E22" s="282"/>
      <c r="F22" s="284"/>
    </row>
    <row r="23" spans="1:6" x14ac:dyDescent="0.25">
      <c r="A23" s="67" t="s">
        <v>41</v>
      </c>
      <c r="B23" s="213" t="s">
        <v>420</v>
      </c>
      <c r="C23" s="254" t="s">
        <v>45</v>
      </c>
      <c r="D23" s="281"/>
      <c r="E23" s="282"/>
      <c r="F23" s="285"/>
    </row>
    <row r="24" spans="1:6" x14ac:dyDescent="0.25">
      <c r="A24" s="67" t="s">
        <v>42</v>
      </c>
      <c r="B24" s="83" t="s">
        <v>44</v>
      </c>
      <c r="C24" s="286"/>
      <c r="D24" s="281"/>
      <c r="E24" s="282"/>
      <c r="F24" s="249"/>
    </row>
    <row r="25" spans="1:6" ht="25.5" x14ac:dyDescent="0.25">
      <c r="A25" s="67" t="s">
        <v>43</v>
      </c>
      <c r="B25" s="16" t="s">
        <v>93</v>
      </c>
      <c r="C25" s="257" t="s">
        <v>45</v>
      </c>
      <c r="D25" s="287"/>
      <c r="E25" s="288"/>
      <c r="F25" s="289"/>
    </row>
    <row r="26" spans="1:6" x14ac:dyDescent="0.25">
      <c r="A26" s="262"/>
      <c r="B26" s="262"/>
      <c r="C26" s="290"/>
      <c r="D26" s="262"/>
      <c r="E26" s="262"/>
      <c r="F26" s="263"/>
    </row>
    <row r="27" spans="1:6" x14ac:dyDescent="0.25">
      <c r="B27" s="388" t="s">
        <v>19</v>
      </c>
      <c r="C27" s="389"/>
      <c r="D27" s="264">
        <v>3443</v>
      </c>
    </row>
    <row r="28" spans="1:6" x14ac:dyDescent="0.25">
      <c r="B28" s="388" t="s">
        <v>20</v>
      </c>
      <c r="C28" s="389"/>
      <c r="D28" s="264"/>
    </row>
    <row r="29" spans="1:6" x14ac:dyDescent="0.25">
      <c r="B29" s="388" t="s">
        <v>21</v>
      </c>
      <c r="C29" s="389"/>
      <c r="D29" s="264"/>
    </row>
    <row r="32" spans="1:6" x14ac:dyDescent="0.25">
      <c r="A32" s="11"/>
      <c r="B32" s="190" t="s">
        <v>9</v>
      </c>
      <c r="C32" s="12"/>
      <c r="D32" s="265"/>
      <c r="E32" s="265"/>
      <c r="F32" s="265"/>
    </row>
    <row r="33" spans="1:6" ht="33.75" x14ac:dyDescent="0.25">
      <c r="A33" s="266">
        <v>0</v>
      </c>
      <c r="B33" s="267" t="s">
        <v>432</v>
      </c>
      <c r="C33" s="222"/>
    </row>
    <row r="34" spans="1:6" ht="22.5" x14ac:dyDescent="0.25">
      <c r="A34" s="266">
        <v>1</v>
      </c>
      <c r="B34" s="268" t="s">
        <v>433</v>
      </c>
      <c r="C34" s="224"/>
    </row>
    <row r="35" spans="1:6" x14ac:dyDescent="0.25">
      <c r="A35" s="266">
        <v>2</v>
      </c>
      <c r="B35" s="268" t="s">
        <v>434</v>
      </c>
      <c r="C35" s="224"/>
    </row>
    <row r="36" spans="1:6" ht="45" x14ac:dyDescent="0.25">
      <c r="A36" s="269">
        <v>3</v>
      </c>
      <c r="B36" s="267" t="s">
        <v>435</v>
      </c>
      <c r="C36" s="227"/>
    </row>
    <row r="37" spans="1:6" x14ac:dyDescent="0.25">
      <c r="A37" s="4"/>
      <c r="B37" s="4"/>
      <c r="C37" s="5"/>
    </row>
    <row r="38" spans="1:6" x14ac:dyDescent="0.25">
      <c r="A38" s="11"/>
      <c r="B38" s="190" t="s">
        <v>71</v>
      </c>
      <c r="C38" s="12"/>
      <c r="D38" s="265"/>
      <c r="E38" s="265"/>
      <c r="F38" s="265"/>
    </row>
    <row r="39" spans="1:6" ht="25.5" x14ac:dyDescent="0.25">
      <c r="A39" s="10"/>
      <c r="B39" s="228" t="s">
        <v>438</v>
      </c>
      <c r="C39" s="6"/>
      <c r="D39" s="179"/>
      <c r="E39" s="179"/>
      <c r="F39" s="179"/>
    </row>
    <row r="40" spans="1:6" ht="25.5" x14ac:dyDescent="0.25">
      <c r="A40" s="10"/>
      <c r="B40" s="228" t="s">
        <v>439</v>
      </c>
      <c r="C40" s="6"/>
      <c r="D40" s="179"/>
      <c r="E40" s="179"/>
      <c r="F40" s="179"/>
    </row>
    <row r="41" spans="1:6" ht="51" x14ac:dyDescent="0.25">
      <c r="A41" s="4"/>
      <c r="B41" s="228" t="s">
        <v>94</v>
      </c>
      <c r="C41" s="5"/>
    </row>
    <row r="42" spans="1:6" ht="38.25" x14ac:dyDescent="0.25">
      <c r="A42" s="4"/>
      <c r="B42" s="228" t="s">
        <v>95</v>
      </c>
      <c r="C42" s="5"/>
    </row>
    <row r="43" spans="1:6" x14ac:dyDescent="0.25">
      <c r="A43" s="4"/>
      <c r="B43" s="4"/>
      <c r="C43" s="5"/>
    </row>
  </sheetData>
  <mergeCells count="10">
    <mergeCell ref="F4:F7"/>
    <mergeCell ref="B28:C28"/>
    <mergeCell ref="B29:C29"/>
    <mergeCell ref="A4:C4"/>
    <mergeCell ref="D5:E6"/>
    <mergeCell ref="A5:A8"/>
    <mergeCell ref="B5:B8"/>
    <mergeCell ref="C5:C8"/>
    <mergeCell ref="D4:E4"/>
    <mergeCell ref="B27:C27"/>
  </mergeCells>
  <pageMargins left="0.7" right="0.7" top="0.75" bottom="0.75" header="0.3" footer="0.3"/>
  <pageSetup paperSize="8" scale="3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selection activeCell="D15" sqref="D15"/>
    </sheetView>
  </sheetViews>
  <sheetFormatPr defaultColWidth="8.7109375" defaultRowHeight="15" x14ac:dyDescent="0.25"/>
  <cols>
    <col min="1" max="1" width="18.7109375" style="292" customWidth="1"/>
    <col min="2" max="2" width="68.140625" style="292" customWidth="1"/>
    <col min="3" max="7" width="8.7109375" style="292"/>
    <col min="8" max="8" width="49.28515625" style="292" customWidth="1"/>
    <col min="9" max="256" width="8.7109375" style="292"/>
    <col min="257" max="257" width="18.7109375" style="292" customWidth="1"/>
    <col min="258" max="258" width="68.140625" style="292" customWidth="1"/>
    <col min="259" max="263" width="8.7109375" style="292"/>
    <col min="264" max="264" width="17" style="292" customWidth="1"/>
    <col min="265" max="512" width="8.7109375" style="292"/>
    <col min="513" max="513" width="18.7109375" style="292" customWidth="1"/>
    <col min="514" max="514" width="68.140625" style="292" customWidth="1"/>
    <col min="515" max="519" width="8.7109375" style="292"/>
    <col min="520" max="520" width="17" style="292" customWidth="1"/>
    <col min="521" max="768" width="8.7109375" style="292"/>
    <col min="769" max="769" width="18.7109375" style="292" customWidth="1"/>
    <col min="770" max="770" width="68.140625" style="292" customWidth="1"/>
    <col min="771" max="775" width="8.7109375" style="292"/>
    <col min="776" max="776" width="17" style="292" customWidth="1"/>
    <col min="777" max="1024" width="8.7109375" style="292"/>
    <col min="1025" max="1025" width="18.7109375" style="292" customWidth="1"/>
    <col min="1026" max="1026" width="68.140625" style="292" customWidth="1"/>
    <col min="1027" max="1031" width="8.7109375" style="292"/>
    <col min="1032" max="1032" width="17" style="292" customWidth="1"/>
    <col min="1033" max="1280" width="8.7109375" style="292"/>
    <col min="1281" max="1281" width="18.7109375" style="292" customWidth="1"/>
    <col min="1282" max="1282" width="68.140625" style="292" customWidth="1"/>
    <col min="1283" max="1287" width="8.7109375" style="292"/>
    <col min="1288" max="1288" width="17" style="292" customWidth="1"/>
    <col min="1289" max="1536" width="8.7109375" style="292"/>
    <col min="1537" max="1537" width="18.7109375" style="292" customWidth="1"/>
    <col min="1538" max="1538" width="68.140625" style="292" customWidth="1"/>
    <col min="1539" max="1543" width="8.7109375" style="292"/>
    <col min="1544" max="1544" width="17" style="292" customWidth="1"/>
    <col min="1545" max="1792" width="8.7109375" style="292"/>
    <col min="1793" max="1793" width="18.7109375" style="292" customWidth="1"/>
    <col min="1794" max="1794" width="68.140625" style="292" customWidth="1"/>
    <col min="1795" max="1799" width="8.7109375" style="292"/>
    <col min="1800" max="1800" width="17" style="292" customWidth="1"/>
    <col min="1801" max="2048" width="8.7109375" style="292"/>
    <col min="2049" max="2049" width="18.7109375" style="292" customWidth="1"/>
    <col min="2050" max="2050" width="68.140625" style="292" customWidth="1"/>
    <col min="2051" max="2055" width="8.7109375" style="292"/>
    <col min="2056" max="2056" width="17" style="292" customWidth="1"/>
    <col min="2057" max="2304" width="8.7109375" style="292"/>
    <col min="2305" max="2305" width="18.7109375" style="292" customWidth="1"/>
    <col min="2306" max="2306" width="68.140625" style="292" customWidth="1"/>
    <col min="2307" max="2311" width="8.7109375" style="292"/>
    <col min="2312" max="2312" width="17" style="292" customWidth="1"/>
    <col min="2313" max="2560" width="8.7109375" style="292"/>
    <col min="2561" max="2561" width="18.7109375" style="292" customWidth="1"/>
    <col min="2562" max="2562" width="68.140625" style="292" customWidth="1"/>
    <col min="2563" max="2567" width="8.7109375" style="292"/>
    <col min="2568" max="2568" width="17" style="292" customWidth="1"/>
    <col min="2569" max="2816" width="8.7109375" style="292"/>
    <col min="2817" max="2817" width="18.7109375" style="292" customWidth="1"/>
    <col min="2818" max="2818" width="68.140625" style="292" customWidth="1"/>
    <col min="2819" max="2823" width="8.7109375" style="292"/>
    <col min="2824" max="2824" width="17" style="292" customWidth="1"/>
    <col min="2825" max="3072" width="8.7109375" style="292"/>
    <col min="3073" max="3073" width="18.7109375" style="292" customWidth="1"/>
    <col min="3074" max="3074" width="68.140625" style="292" customWidth="1"/>
    <col min="3075" max="3079" width="8.7109375" style="292"/>
    <col min="3080" max="3080" width="17" style="292" customWidth="1"/>
    <col min="3081" max="3328" width="8.7109375" style="292"/>
    <col min="3329" max="3329" width="18.7109375" style="292" customWidth="1"/>
    <col min="3330" max="3330" width="68.140625" style="292" customWidth="1"/>
    <col min="3331" max="3335" width="8.7109375" style="292"/>
    <col min="3336" max="3336" width="17" style="292" customWidth="1"/>
    <col min="3337" max="3584" width="8.7109375" style="292"/>
    <col min="3585" max="3585" width="18.7109375" style="292" customWidth="1"/>
    <col min="3586" max="3586" width="68.140625" style="292" customWidth="1"/>
    <col min="3587" max="3591" width="8.7109375" style="292"/>
    <col min="3592" max="3592" width="17" style="292" customWidth="1"/>
    <col min="3593" max="3840" width="8.7109375" style="292"/>
    <col min="3841" max="3841" width="18.7109375" style="292" customWidth="1"/>
    <col min="3842" max="3842" width="68.140625" style="292" customWidth="1"/>
    <col min="3843" max="3847" width="8.7109375" style="292"/>
    <col min="3848" max="3848" width="17" style="292" customWidth="1"/>
    <col min="3849" max="4096" width="8.7109375" style="292"/>
    <col min="4097" max="4097" width="18.7109375" style="292" customWidth="1"/>
    <col min="4098" max="4098" width="68.140625" style="292" customWidth="1"/>
    <col min="4099" max="4103" width="8.7109375" style="292"/>
    <col min="4104" max="4104" width="17" style="292" customWidth="1"/>
    <col min="4105" max="4352" width="8.7109375" style="292"/>
    <col min="4353" max="4353" width="18.7109375" style="292" customWidth="1"/>
    <col min="4354" max="4354" width="68.140625" style="292" customWidth="1"/>
    <col min="4355" max="4359" width="8.7109375" style="292"/>
    <col min="4360" max="4360" width="17" style="292" customWidth="1"/>
    <col min="4361" max="4608" width="8.7109375" style="292"/>
    <col min="4609" max="4609" width="18.7109375" style="292" customWidth="1"/>
    <col min="4610" max="4610" width="68.140625" style="292" customWidth="1"/>
    <col min="4611" max="4615" width="8.7109375" style="292"/>
    <col min="4616" max="4616" width="17" style="292" customWidth="1"/>
    <col min="4617" max="4864" width="8.7109375" style="292"/>
    <col min="4865" max="4865" width="18.7109375" style="292" customWidth="1"/>
    <col min="4866" max="4866" width="68.140625" style="292" customWidth="1"/>
    <col min="4867" max="4871" width="8.7109375" style="292"/>
    <col min="4872" max="4872" width="17" style="292" customWidth="1"/>
    <col min="4873" max="5120" width="8.7109375" style="292"/>
    <col min="5121" max="5121" width="18.7109375" style="292" customWidth="1"/>
    <col min="5122" max="5122" width="68.140625" style="292" customWidth="1"/>
    <col min="5123" max="5127" width="8.7109375" style="292"/>
    <col min="5128" max="5128" width="17" style="292" customWidth="1"/>
    <col min="5129" max="5376" width="8.7109375" style="292"/>
    <col min="5377" max="5377" width="18.7109375" style="292" customWidth="1"/>
    <col min="5378" max="5378" width="68.140625" style="292" customWidth="1"/>
    <col min="5379" max="5383" width="8.7109375" style="292"/>
    <col min="5384" max="5384" width="17" style="292" customWidth="1"/>
    <col min="5385" max="5632" width="8.7109375" style="292"/>
    <col min="5633" max="5633" width="18.7109375" style="292" customWidth="1"/>
    <col min="5634" max="5634" width="68.140625" style="292" customWidth="1"/>
    <col min="5635" max="5639" width="8.7109375" style="292"/>
    <col min="5640" max="5640" width="17" style="292" customWidth="1"/>
    <col min="5641" max="5888" width="8.7109375" style="292"/>
    <col min="5889" max="5889" width="18.7109375" style="292" customWidth="1"/>
    <col min="5890" max="5890" width="68.140625" style="292" customWidth="1"/>
    <col min="5891" max="5895" width="8.7109375" style="292"/>
    <col min="5896" max="5896" width="17" style="292" customWidth="1"/>
    <col min="5897" max="6144" width="8.7109375" style="292"/>
    <col min="6145" max="6145" width="18.7109375" style="292" customWidth="1"/>
    <col min="6146" max="6146" width="68.140625" style="292" customWidth="1"/>
    <col min="6147" max="6151" width="8.7109375" style="292"/>
    <col min="6152" max="6152" width="17" style="292" customWidth="1"/>
    <col min="6153" max="6400" width="8.7109375" style="292"/>
    <col min="6401" max="6401" width="18.7109375" style="292" customWidth="1"/>
    <col min="6402" max="6402" width="68.140625" style="292" customWidth="1"/>
    <col min="6403" max="6407" width="8.7109375" style="292"/>
    <col min="6408" max="6408" width="17" style="292" customWidth="1"/>
    <col min="6409" max="6656" width="8.7109375" style="292"/>
    <col min="6657" max="6657" width="18.7109375" style="292" customWidth="1"/>
    <col min="6658" max="6658" width="68.140625" style="292" customWidth="1"/>
    <col min="6659" max="6663" width="8.7109375" style="292"/>
    <col min="6664" max="6664" width="17" style="292" customWidth="1"/>
    <col min="6665" max="6912" width="8.7109375" style="292"/>
    <col min="6913" max="6913" width="18.7109375" style="292" customWidth="1"/>
    <col min="6914" max="6914" width="68.140625" style="292" customWidth="1"/>
    <col min="6915" max="6919" width="8.7109375" style="292"/>
    <col min="6920" max="6920" width="17" style="292" customWidth="1"/>
    <col min="6921" max="7168" width="8.7109375" style="292"/>
    <col min="7169" max="7169" width="18.7109375" style="292" customWidth="1"/>
    <col min="7170" max="7170" width="68.140625" style="292" customWidth="1"/>
    <col min="7171" max="7175" width="8.7109375" style="292"/>
    <col min="7176" max="7176" width="17" style="292" customWidth="1"/>
    <col min="7177" max="7424" width="8.7109375" style="292"/>
    <col min="7425" max="7425" width="18.7109375" style="292" customWidth="1"/>
    <col min="7426" max="7426" width="68.140625" style="292" customWidth="1"/>
    <col min="7427" max="7431" width="8.7109375" style="292"/>
    <col min="7432" max="7432" width="17" style="292" customWidth="1"/>
    <col min="7433" max="7680" width="8.7109375" style="292"/>
    <col min="7681" max="7681" width="18.7109375" style="292" customWidth="1"/>
    <col min="7682" max="7682" width="68.140625" style="292" customWidth="1"/>
    <col min="7683" max="7687" width="8.7109375" style="292"/>
    <col min="7688" max="7688" width="17" style="292" customWidth="1"/>
    <col min="7689" max="7936" width="8.7109375" style="292"/>
    <col min="7937" max="7937" width="18.7109375" style="292" customWidth="1"/>
    <col min="7938" max="7938" width="68.140625" style="292" customWidth="1"/>
    <col min="7939" max="7943" width="8.7109375" style="292"/>
    <col min="7944" max="7944" width="17" style="292" customWidth="1"/>
    <col min="7945" max="8192" width="8.7109375" style="292"/>
    <col min="8193" max="8193" width="18.7109375" style="292" customWidth="1"/>
    <col min="8194" max="8194" width="68.140625" style="292" customWidth="1"/>
    <col min="8195" max="8199" width="8.7109375" style="292"/>
    <col min="8200" max="8200" width="17" style="292" customWidth="1"/>
    <col min="8201" max="8448" width="8.7109375" style="292"/>
    <col min="8449" max="8449" width="18.7109375" style="292" customWidth="1"/>
    <col min="8450" max="8450" width="68.140625" style="292" customWidth="1"/>
    <col min="8451" max="8455" width="8.7109375" style="292"/>
    <col min="8456" max="8456" width="17" style="292" customWidth="1"/>
    <col min="8457" max="8704" width="8.7109375" style="292"/>
    <col min="8705" max="8705" width="18.7109375" style="292" customWidth="1"/>
    <col min="8706" max="8706" width="68.140625" style="292" customWidth="1"/>
    <col min="8707" max="8711" width="8.7109375" style="292"/>
    <col min="8712" max="8712" width="17" style="292" customWidth="1"/>
    <col min="8713" max="8960" width="8.7109375" style="292"/>
    <col min="8961" max="8961" width="18.7109375" style="292" customWidth="1"/>
    <col min="8962" max="8962" width="68.140625" style="292" customWidth="1"/>
    <col min="8963" max="8967" width="8.7109375" style="292"/>
    <col min="8968" max="8968" width="17" style="292" customWidth="1"/>
    <col min="8969" max="9216" width="8.7109375" style="292"/>
    <col min="9217" max="9217" width="18.7109375" style="292" customWidth="1"/>
    <col min="9218" max="9218" width="68.140625" style="292" customWidth="1"/>
    <col min="9219" max="9223" width="8.7109375" style="292"/>
    <col min="9224" max="9224" width="17" style="292" customWidth="1"/>
    <col min="9225" max="9472" width="8.7109375" style="292"/>
    <col min="9473" max="9473" width="18.7109375" style="292" customWidth="1"/>
    <col min="9474" max="9474" width="68.140625" style="292" customWidth="1"/>
    <col min="9475" max="9479" width="8.7109375" style="292"/>
    <col min="9480" max="9480" width="17" style="292" customWidth="1"/>
    <col min="9481" max="9728" width="8.7109375" style="292"/>
    <col min="9729" max="9729" width="18.7109375" style="292" customWidth="1"/>
    <col min="9730" max="9730" width="68.140625" style="292" customWidth="1"/>
    <col min="9731" max="9735" width="8.7109375" style="292"/>
    <col min="9736" max="9736" width="17" style="292" customWidth="1"/>
    <col min="9737" max="9984" width="8.7109375" style="292"/>
    <col min="9985" max="9985" width="18.7109375" style="292" customWidth="1"/>
    <col min="9986" max="9986" width="68.140625" style="292" customWidth="1"/>
    <col min="9987" max="9991" width="8.7109375" style="292"/>
    <col min="9992" max="9992" width="17" style="292" customWidth="1"/>
    <col min="9993" max="10240" width="8.7109375" style="292"/>
    <col min="10241" max="10241" width="18.7109375" style="292" customWidth="1"/>
    <col min="10242" max="10242" width="68.140625" style="292" customWidth="1"/>
    <col min="10243" max="10247" width="8.7109375" style="292"/>
    <col min="10248" max="10248" width="17" style="292" customWidth="1"/>
    <col min="10249" max="10496" width="8.7109375" style="292"/>
    <col min="10497" max="10497" width="18.7109375" style="292" customWidth="1"/>
    <col min="10498" max="10498" width="68.140625" style="292" customWidth="1"/>
    <col min="10499" max="10503" width="8.7109375" style="292"/>
    <col min="10504" max="10504" width="17" style="292" customWidth="1"/>
    <col min="10505" max="10752" width="8.7109375" style="292"/>
    <col min="10753" max="10753" width="18.7109375" style="292" customWidth="1"/>
    <col min="10754" max="10754" width="68.140625" style="292" customWidth="1"/>
    <col min="10755" max="10759" width="8.7109375" style="292"/>
    <col min="10760" max="10760" width="17" style="292" customWidth="1"/>
    <col min="10761" max="11008" width="8.7109375" style="292"/>
    <col min="11009" max="11009" width="18.7109375" style="292" customWidth="1"/>
    <col min="11010" max="11010" width="68.140625" style="292" customWidth="1"/>
    <col min="11011" max="11015" width="8.7109375" style="292"/>
    <col min="11016" max="11016" width="17" style="292" customWidth="1"/>
    <col min="11017" max="11264" width="8.7109375" style="292"/>
    <col min="11265" max="11265" width="18.7109375" style="292" customWidth="1"/>
    <col min="11266" max="11266" width="68.140625" style="292" customWidth="1"/>
    <col min="11267" max="11271" width="8.7109375" style="292"/>
    <col min="11272" max="11272" width="17" style="292" customWidth="1"/>
    <col min="11273" max="11520" width="8.7109375" style="292"/>
    <col min="11521" max="11521" width="18.7109375" style="292" customWidth="1"/>
    <col min="11522" max="11522" width="68.140625" style="292" customWidth="1"/>
    <col min="11523" max="11527" width="8.7109375" style="292"/>
    <col min="11528" max="11528" width="17" style="292" customWidth="1"/>
    <col min="11529" max="11776" width="8.7109375" style="292"/>
    <col min="11777" max="11777" width="18.7109375" style="292" customWidth="1"/>
    <col min="11778" max="11778" width="68.140625" style="292" customWidth="1"/>
    <col min="11779" max="11783" width="8.7109375" style="292"/>
    <col min="11784" max="11784" width="17" style="292" customWidth="1"/>
    <col min="11785" max="12032" width="8.7109375" style="292"/>
    <col min="12033" max="12033" width="18.7109375" style="292" customWidth="1"/>
    <col min="12034" max="12034" width="68.140625" style="292" customWidth="1"/>
    <col min="12035" max="12039" width="8.7109375" style="292"/>
    <col min="12040" max="12040" width="17" style="292" customWidth="1"/>
    <col min="12041" max="12288" width="8.7109375" style="292"/>
    <col min="12289" max="12289" width="18.7109375" style="292" customWidth="1"/>
    <col min="12290" max="12290" width="68.140625" style="292" customWidth="1"/>
    <col min="12291" max="12295" width="8.7109375" style="292"/>
    <col min="12296" max="12296" width="17" style="292" customWidth="1"/>
    <col min="12297" max="12544" width="8.7109375" style="292"/>
    <col min="12545" max="12545" width="18.7109375" style="292" customWidth="1"/>
    <col min="12546" max="12546" width="68.140625" style="292" customWidth="1"/>
    <col min="12547" max="12551" width="8.7109375" style="292"/>
    <col min="12552" max="12552" width="17" style="292" customWidth="1"/>
    <col min="12553" max="12800" width="8.7109375" style="292"/>
    <col min="12801" max="12801" width="18.7109375" style="292" customWidth="1"/>
    <col min="12802" max="12802" width="68.140625" style="292" customWidth="1"/>
    <col min="12803" max="12807" width="8.7109375" style="292"/>
    <col min="12808" max="12808" width="17" style="292" customWidth="1"/>
    <col min="12809" max="13056" width="8.7109375" style="292"/>
    <col min="13057" max="13057" width="18.7109375" style="292" customWidth="1"/>
    <col min="13058" max="13058" width="68.140625" style="292" customWidth="1"/>
    <col min="13059" max="13063" width="8.7109375" style="292"/>
    <col min="13064" max="13064" width="17" style="292" customWidth="1"/>
    <col min="13065" max="13312" width="8.7109375" style="292"/>
    <col min="13313" max="13313" width="18.7109375" style="292" customWidth="1"/>
    <col min="13314" max="13314" width="68.140625" style="292" customWidth="1"/>
    <col min="13315" max="13319" width="8.7109375" style="292"/>
    <col min="13320" max="13320" width="17" style="292" customWidth="1"/>
    <col min="13321" max="13568" width="8.7109375" style="292"/>
    <col min="13569" max="13569" width="18.7109375" style="292" customWidth="1"/>
    <col min="13570" max="13570" width="68.140625" style="292" customWidth="1"/>
    <col min="13571" max="13575" width="8.7109375" style="292"/>
    <col min="13576" max="13576" width="17" style="292" customWidth="1"/>
    <col min="13577" max="13824" width="8.7109375" style="292"/>
    <col min="13825" max="13825" width="18.7109375" style="292" customWidth="1"/>
    <col min="13826" max="13826" width="68.140625" style="292" customWidth="1"/>
    <col min="13827" max="13831" width="8.7109375" style="292"/>
    <col min="13832" max="13832" width="17" style="292" customWidth="1"/>
    <col min="13833" max="14080" width="8.7109375" style="292"/>
    <col min="14081" max="14081" width="18.7109375" style="292" customWidth="1"/>
    <col min="14082" max="14082" width="68.140625" style="292" customWidth="1"/>
    <col min="14083" max="14087" width="8.7109375" style="292"/>
    <col min="14088" max="14088" width="17" style="292" customWidth="1"/>
    <col min="14089" max="14336" width="8.7109375" style="292"/>
    <col min="14337" max="14337" width="18.7109375" style="292" customWidth="1"/>
    <col min="14338" max="14338" width="68.140625" style="292" customWidth="1"/>
    <col min="14339" max="14343" width="8.7109375" style="292"/>
    <col min="14344" max="14344" width="17" style="292" customWidth="1"/>
    <col min="14345" max="14592" width="8.7109375" style="292"/>
    <col min="14593" max="14593" width="18.7109375" style="292" customWidth="1"/>
    <col min="14594" max="14594" width="68.140625" style="292" customWidth="1"/>
    <col min="14595" max="14599" width="8.7109375" style="292"/>
    <col min="14600" max="14600" width="17" style="292" customWidth="1"/>
    <col min="14601" max="14848" width="8.7109375" style="292"/>
    <col min="14849" max="14849" width="18.7109375" style="292" customWidth="1"/>
    <col min="14850" max="14850" width="68.140625" style="292" customWidth="1"/>
    <col min="14851" max="14855" width="8.7109375" style="292"/>
    <col min="14856" max="14856" width="17" style="292" customWidth="1"/>
    <col min="14857" max="15104" width="8.7109375" style="292"/>
    <col min="15105" max="15105" width="18.7109375" style="292" customWidth="1"/>
    <col min="15106" max="15106" width="68.140625" style="292" customWidth="1"/>
    <col min="15107" max="15111" width="8.7109375" style="292"/>
    <col min="15112" max="15112" width="17" style="292" customWidth="1"/>
    <col min="15113" max="15360" width="8.7109375" style="292"/>
    <col min="15361" max="15361" width="18.7109375" style="292" customWidth="1"/>
    <col min="15362" max="15362" width="68.140625" style="292" customWidth="1"/>
    <col min="15363" max="15367" width="8.7109375" style="292"/>
    <col min="15368" max="15368" width="17" style="292" customWidth="1"/>
    <col min="15369" max="15616" width="8.7109375" style="292"/>
    <col min="15617" max="15617" width="18.7109375" style="292" customWidth="1"/>
    <col min="15618" max="15618" width="68.140625" style="292" customWidth="1"/>
    <col min="15619" max="15623" width="8.7109375" style="292"/>
    <col min="15624" max="15624" width="17" style="292" customWidth="1"/>
    <col min="15625" max="15872" width="8.7109375" style="292"/>
    <col min="15873" max="15873" width="18.7109375" style="292" customWidth="1"/>
    <col min="15874" max="15874" width="68.140625" style="292" customWidth="1"/>
    <col min="15875" max="15879" width="8.7109375" style="292"/>
    <col min="15880" max="15880" width="17" style="292" customWidth="1"/>
    <col min="15881" max="16128" width="8.7109375" style="292"/>
    <col min="16129" max="16129" width="18.7109375" style="292" customWidth="1"/>
    <col min="16130" max="16130" width="68.140625" style="292" customWidth="1"/>
    <col min="16131" max="16135" width="8.7109375" style="292"/>
    <col min="16136" max="16136" width="17" style="292" customWidth="1"/>
    <col min="16137" max="16384" width="8.7109375" style="292"/>
  </cols>
  <sheetData>
    <row r="1" spans="1:13" ht="15.75" x14ac:dyDescent="0.25">
      <c r="A1" s="291" t="s">
        <v>60</v>
      </c>
    </row>
    <row r="2" spans="1:13" ht="15" customHeight="1" x14ac:dyDescent="0.25">
      <c r="A2" s="425" t="s">
        <v>220</v>
      </c>
      <c r="B2" s="425"/>
      <c r="C2" s="425"/>
      <c r="D2" s="425"/>
      <c r="E2" s="425"/>
      <c r="F2" s="425"/>
      <c r="G2" s="425"/>
      <c r="H2" s="425"/>
    </row>
    <row r="3" spans="1:13" ht="15" customHeight="1" x14ac:dyDescent="0.25"/>
    <row r="4" spans="1:13" ht="15" customHeight="1" x14ac:dyDescent="0.25">
      <c r="A4" s="426" t="s">
        <v>70</v>
      </c>
      <c r="B4" s="426"/>
      <c r="C4" s="426"/>
      <c r="D4" s="427" t="s">
        <v>72</v>
      </c>
      <c r="E4" s="427"/>
      <c r="F4" s="427"/>
      <c r="G4" s="427"/>
      <c r="H4" s="428" t="s">
        <v>51</v>
      </c>
    </row>
    <row r="5" spans="1:13" ht="15" customHeight="1" x14ac:dyDescent="0.25">
      <c r="A5" s="429" t="s">
        <v>48</v>
      </c>
      <c r="B5" s="430" t="s">
        <v>50</v>
      </c>
      <c r="C5" s="430" t="s">
        <v>2</v>
      </c>
      <c r="D5" s="422" t="s">
        <v>265</v>
      </c>
      <c r="E5" s="422"/>
      <c r="F5" s="422" t="s">
        <v>266</v>
      </c>
      <c r="G5" s="422"/>
      <c r="H5" s="428"/>
    </row>
    <row r="6" spans="1:13" ht="63" customHeight="1" x14ac:dyDescent="0.25">
      <c r="A6" s="429"/>
      <c r="B6" s="430"/>
      <c r="C6" s="430"/>
      <c r="D6" s="422"/>
      <c r="E6" s="422"/>
      <c r="F6" s="422"/>
      <c r="G6" s="422"/>
      <c r="H6" s="428"/>
    </row>
    <row r="7" spans="1:13" ht="25.5" x14ac:dyDescent="0.25">
      <c r="A7" s="429"/>
      <c r="B7" s="430"/>
      <c r="C7" s="430"/>
      <c r="D7" s="270" t="s">
        <v>69</v>
      </c>
      <c r="E7" s="270" t="s">
        <v>68</v>
      </c>
      <c r="F7" s="270" t="s">
        <v>69</v>
      </c>
      <c r="G7" s="270" t="s">
        <v>68</v>
      </c>
      <c r="H7" s="428"/>
    </row>
    <row r="8" spans="1:13" x14ac:dyDescent="0.25">
      <c r="A8" s="429"/>
      <c r="B8" s="430"/>
      <c r="C8" s="430"/>
      <c r="D8" s="270">
        <v>1</v>
      </c>
      <c r="E8" s="270">
        <v>2</v>
      </c>
      <c r="F8" s="270">
        <v>1</v>
      </c>
      <c r="G8" s="270">
        <v>2</v>
      </c>
      <c r="H8" s="293">
        <v>3</v>
      </c>
    </row>
    <row r="9" spans="1:13" ht="26.25" x14ac:dyDescent="0.25">
      <c r="A9" s="294" t="s">
        <v>25</v>
      </c>
      <c r="B9" s="295" t="s">
        <v>105</v>
      </c>
      <c r="C9" s="296" t="s">
        <v>46</v>
      </c>
      <c r="D9" s="297">
        <f>D10+D11</f>
        <v>276</v>
      </c>
      <c r="E9" s="298">
        <f>E10+E11</f>
        <v>970</v>
      </c>
      <c r="F9" s="297">
        <f>F10+F11</f>
        <v>348</v>
      </c>
      <c r="G9" s="298">
        <f>G10+G11</f>
        <v>880</v>
      </c>
      <c r="H9" s="299"/>
    </row>
    <row r="10" spans="1:13" ht="51" x14ac:dyDescent="0.25">
      <c r="A10" s="300" t="s">
        <v>26</v>
      </c>
      <c r="B10" s="301" t="s">
        <v>99</v>
      </c>
      <c r="C10" s="302" t="s">
        <v>45</v>
      </c>
      <c r="D10" s="303">
        <v>176</v>
      </c>
      <c r="E10" s="304">
        <v>820</v>
      </c>
      <c r="F10" s="303">
        <v>288</v>
      </c>
      <c r="G10" s="304">
        <v>820</v>
      </c>
      <c r="H10" s="305" t="s">
        <v>440</v>
      </c>
    </row>
    <row r="11" spans="1:13" ht="38.25" x14ac:dyDescent="0.25">
      <c r="A11" s="300" t="s">
        <v>27</v>
      </c>
      <c r="B11" s="301" t="s">
        <v>100</v>
      </c>
      <c r="C11" s="302" t="s">
        <v>45</v>
      </c>
      <c r="D11" s="303">
        <v>100</v>
      </c>
      <c r="E11" s="304">
        <v>150</v>
      </c>
      <c r="F11" s="303">
        <v>60</v>
      </c>
      <c r="G11" s="304">
        <v>60</v>
      </c>
      <c r="H11" s="305" t="s">
        <v>441</v>
      </c>
    </row>
    <row r="12" spans="1:13" ht="26.25" x14ac:dyDescent="0.25">
      <c r="A12" s="306" t="s">
        <v>28</v>
      </c>
      <c r="B12" s="295" t="s">
        <v>101</v>
      </c>
      <c r="C12" s="296" t="s">
        <v>46</v>
      </c>
      <c r="D12" s="307"/>
      <c r="E12" s="308">
        <f>E13+E14</f>
        <v>540</v>
      </c>
      <c r="F12" s="307">
        <v>150</v>
      </c>
      <c r="G12" s="308">
        <f>G13+G14</f>
        <v>174</v>
      </c>
      <c r="H12" s="309"/>
    </row>
    <row r="13" spans="1:13" ht="51.75" customHeight="1" x14ac:dyDescent="0.25">
      <c r="A13" s="300" t="s">
        <v>442</v>
      </c>
      <c r="B13" s="310" t="s">
        <v>90</v>
      </c>
      <c r="C13" s="311" t="s">
        <v>45</v>
      </c>
      <c r="D13" s="303">
        <v>58</v>
      </c>
      <c r="E13" s="304">
        <v>420</v>
      </c>
      <c r="F13" s="303">
        <v>150</v>
      </c>
      <c r="G13" s="304">
        <f>216-G11-20</f>
        <v>136</v>
      </c>
      <c r="H13" s="305" t="s">
        <v>443</v>
      </c>
    </row>
    <row r="14" spans="1:13" ht="47.25" customHeight="1" x14ac:dyDescent="0.25">
      <c r="A14" s="300" t="s">
        <v>30</v>
      </c>
      <c r="B14" s="310" t="s">
        <v>82</v>
      </c>
      <c r="C14" s="311" t="s">
        <v>45</v>
      </c>
      <c r="D14" s="303"/>
      <c r="E14" s="304">
        <v>120</v>
      </c>
      <c r="F14" s="303"/>
      <c r="G14" s="304">
        <f>18+20</f>
        <v>38</v>
      </c>
      <c r="H14" s="305" t="s">
        <v>444</v>
      </c>
      <c r="M14" s="423"/>
    </row>
    <row r="15" spans="1:13" ht="26.25" x14ac:dyDescent="0.25">
      <c r="A15" s="312" t="s">
        <v>31</v>
      </c>
      <c r="B15" s="295" t="s">
        <v>102</v>
      </c>
      <c r="C15" s="296"/>
      <c r="D15" s="278"/>
      <c r="E15" s="279">
        <v>0</v>
      </c>
      <c r="F15" s="278"/>
      <c r="G15" s="279">
        <f>G16+G17</f>
        <v>0</v>
      </c>
      <c r="H15" s="309"/>
      <c r="M15" s="423"/>
    </row>
    <row r="16" spans="1:13" x14ac:dyDescent="0.25">
      <c r="A16" s="312" t="s">
        <v>32</v>
      </c>
      <c r="B16" s="313" t="s">
        <v>24</v>
      </c>
      <c r="C16" s="314"/>
      <c r="D16" s="280"/>
      <c r="E16" s="277"/>
      <c r="F16" s="280"/>
      <c r="G16" s="277"/>
      <c r="H16" s="315"/>
      <c r="M16" s="423"/>
    </row>
    <row r="17" spans="1:13" ht="38.25" x14ac:dyDescent="0.25">
      <c r="A17" s="312" t="s">
        <v>33</v>
      </c>
      <c r="B17" s="316" t="s">
        <v>103</v>
      </c>
      <c r="C17" s="311" t="s">
        <v>45</v>
      </c>
      <c r="D17" s="280"/>
      <c r="E17" s="277"/>
      <c r="F17" s="280"/>
      <c r="G17" s="277"/>
      <c r="H17" s="315"/>
      <c r="M17" s="423"/>
    </row>
    <row r="18" spans="1:13" ht="25.5" x14ac:dyDescent="0.25">
      <c r="A18" s="317" t="s">
        <v>34</v>
      </c>
      <c r="B18" s="310" t="s">
        <v>104</v>
      </c>
      <c r="C18" s="311"/>
      <c r="D18" s="280"/>
      <c r="E18" s="277"/>
      <c r="F18" s="280"/>
      <c r="G18" s="277"/>
      <c r="H18" s="315"/>
      <c r="M18" s="423"/>
    </row>
    <row r="19" spans="1:13" x14ac:dyDescent="0.25">
      <c r="A19" s="317" t="s">
        <v>35</v>
      </c>
      <c r="B19" s="310" t="s">
        <v>92</v>
      </c>
      <c r="C19" s="311"/>
      <c r="D19" s="280"/>
      <c r="E19" s="277"/>
      <c r="F19" s="280"/>
      <c r="G19" s="277"/>
      <c r="H19" s="315"/>
    </row>
    <row r="20" spans="1:13" ht="26.25" x14ac:dyDescent="0.25">
      <c r="A20" s="312" t="s">
        <v>38</v>
      </c>
      <c r="B20" s="318" t="s">
        <v>23</v>
      </c>
      <c r="C20" s="319" t="s">
        <v>47</v>
      </c>
      <c r="D20" s="320"/>
      <c r="E20" s="321">
        <f>E21+E22+E23</f>
        <v>447</v>
      </c>
      <c r="F20" s="320"/>
      <c r="G20" s="321">
        <f>G21+G22+G23</f>
        <v>456</v>
      </c>
      <c r="H20" s="315"/>
    </row>
    <row r="21" spans="1:13" ht="25.5" x14ac:dyDescent="0.25">
      <c r="A21" s="322" t="s">
        <v>39</v>
      </c>
      <c r="B21" s="323" t="s">
        <v>445</v>
      </c>
      <c r="C21" s="324" t="s">
        <v>45</v>
      </c>
      <c r="D21" s="320"/>
      <c r="E21" s="325">
        <v>75</v>
      </c>
      <c r="F21" s="320"/>
      <c r="G21" s="325">
        <v>18</v>
      </c>
      <c r="H21" s="326"/>
    </row>
    <row r="22" spans="1:13" ht="25.5" x14ac:dyDescent="0.25">
      <c r="A22" s="322" t="s">
        <v>40</v>
      </c>
      <c r="B22" s="323" t="s">
        <v>446</v>
      </c>
      <c r="C22" s="324" t="s">
        <v>45</v>
      </c>
      <c r="D22" s="320"/>
      <c r="E22" s="325">
        <v>90</v>
      </c>
      <c r="F22" s="320"/>
      <c r="G22" s="325">
        <v>90</v>
      </c>
      <c r="H22" s="315"/>
    </row>
    <row r="23" spans="1:13" x14ac:dyDescent="0.25">
      <c r="A23" s="322" t="s">
        <v>41</v>
      </c>
      <c r="B23" s="323" t="s">
        <v>447</v>
      </c>
      <c r="C23" s="324" t="s">
        <v>45</v>
      </c>
      <c r="D23" s="320"/>
      <c r="E23" s="325">
        <v>282</v>
      </c>
      <c r="F23" s="320"/>
      <c r="G23" s="325">
        <f>90+48+210</f>
        <v>348</v>
      </c>
      <c r="H23" s="315"/>
    </row>
    <row r="24" spans="1:13" x14ac:dyDescent="0.25">
      <c r="A24" s="312" t="s">
        <v>42</v>
      </c>
      <c r="B24" s="318" t="s">
        <v>44</v>
      </c>
      <c r="C24" s="327"/>
      <c r="D24" s="280"/>
      <c r="E24" s="277"/>
      <c r="F24" s="280"/>
      <c r="G24" s="277"/>
      <c r="H24" s="315"/>
    </row>
    <row r="25" spans="1:13" ht="25.5" x14ac:dyDescent="0.25">
      <c r="A25" s="312" t="s">
        <v>43</v>
      </c>
      <c r="B25" s="316" t="s">
        <v>93</v>
      </c>
      <c r="C25" s="328" t="s">
        <v>45</v>
      </c>
      <c r="D25" s="329"/>
      <c r="E25" s="330"/>
      <c r="F25" s="329"/>
      <c r="G25" s="330"/>
      <c r="H25" s="331"/>
    </row>
    <row r="26" spans="1:13" x14ac:dyDescent="0.25">
      <c r="A26" s="332"/>
      <c r="B26" s="332"/>
      <c r="C26" s="332"/>
      <c r="D26" s="332"/>
      <c r="E26" s="332"/>
      <c r="F26" s="332"/>
      <c r="G26" s="332"/>
      <c r="H26" s="332"/>
    </row>
    <row r="27" spans="1:13" x14ac:dyDescent="0.25">
      <c r="B27" s="424" t="s">
        <v>19</v>
      </c>
      <c r="C27" s="424"/>
      <c r="D27" s="333"/>
    </row>
    <row r="28" spans="1:13" x14ac:dyDescent="0.25">
      <c r="B28" s="424" t="s">
        <v>20</v>
      </c>
      <c r="C28" s="424"/>
      <c r="D28" s="333"/>
    </row>
    <row r="29" spans="1:13" x14ac:dyDescent="0.25">
      <c r="B29" s="424" t="s">
        <v>21</v>
      </c>
      <c r="C29" s="424"/>
      <c r="D29" s="333"/>
    </row>
    <row r="32" spans="1:13" x14ac:dyDescent="0.25">
      <c r="A32" s="334"/>
      <c r="B32" s="335" t="s">
        <v>9</v>
      </c>
      <c r="C32" s="336"/>
      <c r="D32" s="337"/>
      <c r="E32" s="337"/>
      <c r="F32" s="337"/>
      <c r="G32" s="337"/>
      <c r="H32" s="337"/>
    </row>
    <row r="33" spans="1:8" ht="33.75" x14ac:dyDescent="0.25">
      <c r="A33" s="338">
        <v>0</v>
      </c>
      <c r="B33" s="339" t="s">
        <v>448</v>
      </c>
      <c r="C33" s="340"/>
    </row>
    <row r="34" spans="1:8" ht="22.5" x14ac:dyDescent="0.25">
      <c r="A34" s="338">
        <v>1</v>
      </c>
      <c r="B34" s="339" t="s">
        <v>449</v>
      </c>
      <c r="C34" s="341"/>
    </row>
    <row r="35" spans="1:8" x14ac:dyDescent="0.25">
      <c r="A35" s="338">
        <v>2</v>
      </c>
      <c r="B35" s="339" t="s">
        <v>450</v>
      </c>
      <c r="C35" s="341"/>
    </row>
    <row r="36" spans="1:8" ht="45" x14ac:dyDescent="0.25">
      <c r="A36" s="342">
        <v>3</v>
      </c>
      <c r="B36" s="339" t="s">
        <v>451</v>
      </c>
      <c r="C36" s="343"/>
    </row>
    <row r="37" spans="1:8" x14ac:dyDescent="0.25">
      <c r="A37" s="294"/>
      <c r="B37" s="294"/>
      <c r="C37" s="344"/>
    </row>
    <row r="38" spans="1:8" x14ac:dyDescent="0.25">
      <c r="A38" s="334"/>
      <c r="B38" s="335" t="s">
        <v>71</v>
      </c>
      <c r="C38" s="336"/>
      <c r="D38" s="337"/>
      <c r="E38" s="337"/>
      <c r="F38" s="337"/>
      <c r="G38" s="337"/>
      <c r="H38" s="337"/>
    </row>
    <row r="39" spans="1:8" ht="38.25" x14ac:dyDescent="0.25">
      <c r="A39" s="345"/>
      <c r="B39" s="346" t="s">
        <v>452</v>
      </c>
      <c r="C39" s="311"/>
      <c r="D39" s="347"/>
      <c r="E39" s="347"/>
      <c r="F39" s="347"/>
      <c r="G39" s="347"/>
      <c r="H39" s="347"/>
    </row>
    <row r="40" spans="1:8" ht="38.25" x14ac:dyDescent="0.25">
      <c r="A40" s="345"/>
      <c r="B40" s="346" t="s">
        <v>453</v>
      </c>
      <c r="C40" s="311"/>
      <c r="D40" s="347"/>
      <c r="E40" s="347"/>
      <c r="F40" s="347"/>
      <c r="G40" s="347"/>
      <c r="H40" s="347"/>
    </row>
    <row r="41" spans="1:8" ht="63.75" x14ac:dyDescent="0.25">
      <c r="A41" s="294"/>
      <c r="B41" s="346" t="s">
        <v>94</v>
      </c>
      <c r="C41" s="344"/>
    </row>
    <row r="42" spans="1:8" ht="38.25" x14ac:dyDescent="0.25">
      <c r="A42" s="294"/>
      <c r="B42" s="346" t="s">
        <v>95</v>
      </c>
      <c r="C42" s="344"/>
    </row>
    <row r="43" spans="1:8" x14ac:dyDescent="0.25">
      <c r="A43" s="294"/>
      <c r="B43" s="294"/>
      <c r="C43" s="344"/>
    </row>
  </sheetData>
  <sheetProtection selectLockedCells="1" selectUnlockedCells="1"/>
  <mergeCells count="14">
    <mergeCell ref="A2:H2"/>
    <mergeCell ref="A4:C4"/>
    <mergeCell ref="D4:G4"/>
    <mergeCell ref="H4:H7"/>
    <mergeCell ref="A5:A8"/>
    <mergeCell ref="B5:B8"/>
    <mergeCell ref="C5:C8"/>
    <mergeCell ref="D5:E6"/>
    <mergeCell ref="F5:G6"/>
    <mergeCell ref="M14:M16"/>
    <mergeCell ref="M17:M18"/>
    <mergeCell ref="B27:C27"/>
    <mergeCell ref="B28:C28"/>
    <mergeCell ref="B29:C29"/>
  </mergeCells>
  <pageMargins left="0.74791666666666667" right="0.74791666666666667" top="0.98402777777777772" bottom="0.98402777777777772" header="0.51180555555555551" footer="0.51180555555555551"/>
  <pageSetup paperSize="9"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3</vt:i4>
      </vt:variant>
    </vt:vector>
  </HeadingPairs>
  <TitlesOfParts>
    <vt:vector size="11" baseType="lpstr">
      <vt:lpstr>PRA e responsabilità</vt:lpstr>
      <vt:lpstr>Scheda 1 - Interventi</vt:lpstr>
      <vt:lpstr>Scheda 2 - Target sez.5</vt:lpstr>
      <vt:lpstr>Scheda 3 - Attività lanciate</vt:lpstr>
      <vt:lpstr>Scheda 4 - Target all. C - OOPP</vt:lpstr>
      <vt:lpstr>Sch. 5 FESR Target all.C -Altri</vt:lpstr>
      <vt:lpstr>Sch. 5 FSE Target all.C -Altri</vt:lpstr>
      <vt:lpstr>Sch. 5 FEASR Target all.C-Altri</vt:lpstr>
      <vt:lpstr>'Sch. 5 FESR Target all.C -Altri'!_GoBack</vt:lpstr>
      <vt:lpstr>'Scheda 1 - Interventi'!Titoli_stampa</vt:lpstr>
      <vt:lpstr>'Scheda 2 - Target sez.5'!Titoli_stampa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2006-09-25T09:17:32Z</dcterms:created>
  <dcterms:modified xsi:type="dcterms:W3CDTF">2017-10-10T13:29:49Z</dcterms:modified>
  <cp:category/>
</cp:coreProperties>
</file>